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_15Apr/"/>
    </mc:Choice>
  </mc:AlternateContent>
  <xr:revisionPtr revIDLastSave="341" documentId="13_ncr:1_{33BCC358-3DC9-B448-A286-FCC4F96BF212}" xr6:coauthVersionLast="47" xr6:coauthVersionMax="47" xr10:uidLastSave="{B976FED9-8732-3543-A4A5-C69419DDF129}"/>
  <bookViews>
    <workbookView xWindow="320" yWindow="760" windowWidth="26800" windowHeight="17340" xr2:uid="{3B65A274-7750-7C4E-B099-DBFB66892388}"/>
  </bookViews>
  <sheets>
    <sheet name="SCEs" sheetId="1" r:id="rId1"/>
    <sheet name="HAP1" sheetId="6" r:id="rId2"/>
    <sheet name="ΔBLM" sheetId="3" r:id="rId3"/>
    <sheet name="WT" sheetId="2" r:id="rId4"/>
    <sheet name="S144A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4" i="6" l="1"/>
  <c r="P44" i="6"/>
  <c r="O44" i="6"/>
  <c r="R44" i="6"/>
  <c r="O43" i="6"/>
  <c r="P43" i="6"/>
  <c r="Q43" i="6"/>
  <c r="R43" i="6"/>
  <c r="Q42" i="4"/>
  <c r="P42" i="4"/>
  <c r="O42" i="4"/>
  <c r="N42" i="4"/>
  <c r="M42" i="4"/>
  <c r="L42" i="4"/>
  <c r="K42" i="4"/>
  <c r="I42" i="4"/>
  <c r="G42" i="4"/>
  <c r="F42" i="4"/>
  <c r="E42" i="4"/>
  <c r="D42" i="4"/>
  <c r="C42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H42" i="4"/>
  <c r="J42" i="4"/>
  <c r="B42" i="4"/>
  <c r="B41" i="4"/>
  <c r="W60" i="2"/>
  <c r="X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V59" i="2"/>
  <c r="W59" i="2"/>
  <c r="X59" i="2"/>
  <c r="C59" i="2"/>
  <c r="C60" i="2" s="1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B60" i="2"/>
  <c r="B59" i="2"/>
  <c r="AB38" i="3"/>
  <c r="AA38" i="3"/>
  <c r="Z38" i="3"/>
  <c r="Y38" i="3"/>
  <c r="W38" i="3"/>
  <c r="X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B38" i="3"/>
  <c r="AB37" i="3"/>
  <c r="S37" i="3"/>
  <c r="T37" i="3"/>
  <c r="U37" i="3"/>
  <c r="V37" i="3"/>
  <c r="W37" i="3"/>
  <c r="X37" i="3"/>
  <c r="Y37" i="3"/>
  <c r="Z37" i="3"/>
  <c r="AA37" i="3"/>
  <c r="Q37" i="3"/>
  <c r="R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B37" i="3"/>
  <c r="M44" i="6"/>
  <c r="N44" i="6"/>
  <c r="M43" i="6"/>
  <c r="N43" i="6"/>
  <c r="J44" i="6"/>
  <c r="I44" i="6"/>
  <c r="H44" i="6"/>
  <c r="G44" i="6"/>
  <c r="F44" i="6"/>
  <c r="E44" i="6"/>
  <c r="K44" i="6"/>
  <c r="L44" i="6"/>
  <c r="D44" i="6"/>
  <c r="C44" i="6"/>
  <c r="C43" i="6"/>
  <c r="D43" i="6"/>
  <c r="E43" i="6"/>
  <c r="F43" i="6"/>
  <c r="G43" i="6"/>
  <c r="H43" i="6"/>
  <c r="I43" i="6"/>
  <c r="J43" i="6"/>
  <c r="K43" i="6"/>
  <c r="L43" i="6"/>
  <c r="B44" i="6"/>
  <c r="B43" i="6"/>
</calcChain>
</file>

<file path=xl/sharedStrings.xml><?xml version="1.0" encoding="utf-8"?>
<sst xmlns="http://schemas.openxmlformats.org/spreadsheetml/2006/main" count="111" uniqueCount="72">
  <si>
    <t xml:space="preserve">HAP1 and complemented cell lines: </t>
  </si>
  <si>
    <t>G1 Arrest  (CDK4/6i, 1µM) 24 hours</t>
  </si>
  <si>
    <t xml:space="preserve">Release + EdU (0.5 µM) 18 hours </t>
  </si>
  <si>
    <t xml:space="preserve">Wash EdU 12 hours </t>
  </si>
  <si>
    <t xml:space="preserve">Mitotic arrest (Nocodazole, 50 ng/µl) 2 hours </t>
  </si>
  <si>
    <t xml:space="preserve">Release + EdU (0.5 µM) 20 hours </t>
  </si>
  <si>
    <t xml:space="preserve">Wash EdU 16-18 hours </t>
  </si>
  <si>
    <t>deltaBLM:</t>
  </si>
  <si>
    <t>HAP1</t>
  </si>
  <si>
    <t>deltaBLM</t>
  </si>
  <si>
    <t xml:space="preserve">deltaBLM EGFP-BLM Sister chromatids exchanges (SCEs per chromosome) </t>
  </si>
  <si>
    <t>WT</t>
  </si>
  <si>
    <t>S144A</t>
  </si>
  <si>
    <t>Image 01</t>
  </si>
  <si>
    <t>Image 02</t>
  </si>
  <si>
    <t>Image 03</t>
  </si>
  <si>
    <t>Image 04</t>
  </si>
  <si>
    <t>Image 05</t>
  </si>
  <si>
    <t>Image 06</t>
  </si>
  <si>
    <t>Image 08</t>
  </si>
  <si>
    <t xml:space="preserve">Image 09 </t>
  </si>
  <si>
    <t xml:space="preserve">Image 10 </t>
  </si>
  <si>
    <t>Image 11</t>
  </si>
  <si>
    <t>Image 12</t>
  </si>
  <si>
    <t xml:space="preserve">Image 13 </t>
  </si>
  <si>
    <t xml:space="preserve">Image 14 </t>
  </si>
  <si>
    <t>Image 15</t>
  </si>
  <si>
    <t>Image 16</t>
  </si>
  <si>
    <t>Image 17</t>
  </si>
  <si>
    <t>Image 07</t>
  </si>
  <si>
    <t>Image 09</t>
  </si>
  <si>
    <t>Image 10</t>
  </si>
  <si>
    <t>Image 13</t>
  </si>
  <si>
    <t>Image 14</t>
  </si>
  <si>
    <t>Image 18</t>
  </si>
  <si>
    <t>Image 19</t>
  </si>
  <si>
    <t>Image 20</t>
  </si>
  <si>
    <t>Image 21</t>
  </si>
  <si>
    <t>ΔBLM</t>
  </si>
  <si>
    <t>Image 41</t>
  </si>
  <si>
    <t>Image 44</t>
  </si>
  <si>
    <t>Image 45</t>
  </si>
  <si>
    <t>Image 46</t>
  </si>
  <si>
    <t>Image 47</t>
  </si>
  <si>
    <t>Image 48</t>
  </si>
  <si>
    <t>Image 49</t>
  </si>
  <si>
    <t>Image 52</t>
  </si>
  <si>
    <t>Image 53</t>
  </si>
  <si>
    <t>Image 54</t>
  </si>
  <si>
    <t>Image 55</t>
  </si>
  <si>
    <t>Image 56</t>
  </si>
  <si>
    <t xml:space="preserve">Image 16 </t>
  </si>
  <si>
    <t xml:space="preserve">Image 17 </t>
  </si>
  <si>
    <t xml:space="preserve">Image 18 </t>
  </si>
  <si>
    <t xml:space="preserve">Image 19 </t>
  </si>
  <si>
    <t>Image 24</t>
  </si>
  <si>
    <t>Image 34</t>
  </si>
  <si>
    <t>Image 37</t>
  </si>
  <si>
    <t xml:space="preserve">Image 07 </t>
  </si>
  <si>
    <t xml:space="preserve">Image 08 </t>
  </si>
  <si>
    <t xml:space="preserve">Image 21 </t>
  </si>
  <si>
    <t xml:space="preserve">Image 20 </t>
  </si>
  <si>
    <t>Image 28</t>
  </si>
  <si>
    <t xml:space="preserve">Image 34 </t>
  </si>
  <si>
    <t xml:space="preserve">Image 38 </t>
  </si>
  <si>
    <t xml:space="preserve">Image 04 </t>
  </si>
  <si>
    <t xml:space="preserve">Image 41 </t>
  </si>
  <si>
    <t>Average SCEs per chromosome (per spread)</t>
  </si>
  <si>
    <t>Total SCEs</t>
  </si>
  <si>
    <t>Total SCEs/number of chromosomes</t>
  </si>
  <si>
    <t>Image 22</t>
  </si>
  <si>
    <t>Image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</si>
</sst>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0" fontId="2" fillId="0" borderId="0" xfId="0" applyFont="1"/>
    <xf numFmtId="0" fontId="1" fillId="0" borderId="1" xfId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2" xfId="0" applyBorder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73214-06D3-B044-BBCD-56057CA5330E}">
  <dimension ref="B2:J37"/>
  <sheetViews>
    <sheetView tabSelected="1" topLeftCell="A4" workbookViewId="0">
      <selection activeCell="E30" sqref="E30"/>
    </sheetView>
  </sheetViews>
  <sheetFormatPr baseColWidth="10" defaultRowHeight="16" x14ac:dyDescent="0.2"/>
  <sheetData>
    <row r="2" spans="2:10" ht="17" thickBot="1" x14ac:dyDescent="0.25">
      <c r="B2" s="2" t="s">
        <v>10</v>
      </c>
      <c r="C2" s="2"/>
      <c r="D2" s="2"/>
      <c r="E2" s="2"/>
      <c r="F2" s="2"/>
      <c r="G2" s="2"/>
    </row>
    <row r="3" spans="2:10" x14ac:dyDescent="0.2">
      <c r="B3" s="3" t="s">
        <v>0</v>
      </c>
      <c r="C3" s="3"/>
      <c r="D3" s="3"/>
      <c r="E3" s="3" t="s">
        <v>7</v>
      </c>
      <c r="F3" s="4"/>
      <c r="G3" s="4"/>
    </row>
    <row r="4" spans="2:10" x14ac:dyDescent="0.2">
      <c r="B4" s="4" t="s">
        <v>1</v>
      </c>
      <c r="C4" s="4"/>
      <c r="D4" s="4"/>
      <c r="E4" s="4" t="s">
        <v>1</v>
      </c>
      <c r="F4" s="4"/>
      <c r="G4" s="4"/>
    </row>
    <row r="5" spans="2:10" x14ac:dyDescent="0.2">
      <c r="B5" s="4" t="s">
        <v>2</v>
      </c>
      <c r="C5" s="4"/>
      <c r="D5" s="4"/>
      <c r="E5" s="4" t="s">
        <v>5</v>
      </c>
      <c r="F5" s="4"/>
      <c r="G5" s="4"/>
    </row>
    <row r="6" spans="2:10" x14ac:dyDescent="0.2">
      <c r="B6" s="4" t="s">
        <v>3</v>
      </c>
      <c r="C6" s="4"/>
      <c r="D6" s="4"/>
      <c r="E6" s="4" t="s">
        <v>6</v>
      </c>
      <c r="F6" s="4"/>
      <c r="G6" s="4"/>
      <c r="I6" s="4"/>
    </row>
    <row r="7" spans="2:10" x14ac:dyDescent="0.2">
      <c r="B7" s="4" t="s">
        <v>4</v>
      </c>
      <c r="C7" s="4"/>
      <c r="D7" s="4"/>
      <c r="E7" s="4" t="s">
        <v>4</v>
      </c>
      <c r="F7" s="4"/>
      <c r="G7" s="4"/>
      <c r="I7" s="4"/>
    </row>
    <row r="9" spans="2:10" x14ac:dyDescent="0.2">
      <c r="B9" s="4" t="s">
        <v>67</v>
      </c>
    </row>
    <row r="10" spans="2:10" x14ac:dyDescent="0.2">
      <c r="B10" s="1" t="s">
        <v>8</v>
      </c>
      <c r="C10" s="1" t="s">
        <v>9</v>
      </c>
      <c r="D10" s="1" t="s">
        <v>11</v>
      </c>
      <c r="E10" s="1" t="s">
        <v>12</v>
      </c>
      <c r="J10" s="1"/>
    </row>
    <row r="11" spans="2:10" x14ac:dyDescent="0.2">
      <c r="B11">
        <v>1</v>
      </c>
      <c r="C11">
        <v>5.4333333333333336</v>
      </c>
      <c r="D11">
        <v>0.83636363636363631</v>
      </c>
      <c r="E11">
        <v>1.09375</v>
      </c>
    </row>
    <row r="12" spans="2:10" x14ac:dyDescent="0.2">
      <c r="B12">
        <v>1.0588235294117647</v>
      </c>
      <c r="C12">
        <v>5.166666666666667</v>
      </c>
      <c r="D12">
        <v>0.46153846153846156</v>
      </c>
      <c r="E12">
        <v>1.1818181818181819</v>
      </c>
    </row>
    <row r="13" spans="2:10" x14ac:dyDescent="0.2">
      <c r="B13">
        <v>0.92592592592592593</v>
      </c>
      <c r="C13">
        <v>4.8636363636363633</v>
      </c>
      <c r="D13">
        <v>1.0285714285714285</v>
      </c>
      <c r="E13">
        <v>1.0303030303030303</v>
      </c>
    </row>
    <row r="14" spans="2:10" x14ac:dyDescent="0.2">
      <c r="B14">
        <v>1.0476190476190477</v>
      </c>
      <c r="C14">
        <v>5.4545454545454541</v>
      </c>
      <c r="D14">
        <v>0.80555555555555558</v>
      </c>
      <c r="E14">
        <v>1.1000000000000001</v>
      </c>
    </row>
    <row r="15" spans="2:10" x14ac:dyDescent="0.2">
      <c r="B15">
        <v>1.1499999999999999</v>
      </c>
      <c r="C15">
        <v>4.7727272727272725</v>
      </c>
      <c r="D15">
        <v>1.2941176470588236</v>
      </c>
      <c r="E15">
        <v>1.027027027027027</v>
      </c>
    </row>
    <row r="16" spans="2:10" x14ac:dyDescent="0.2">
      <c r="B16">
        <v>1.0714285714285714</v>
      </c>
      <c r="C16">
        <v>4.2142857142857144</v>
      </c>
      <c r="D16">
        <v>0.80952380952380953</v>
      </c>
      <c r="E16">
        <v>0.72972972972972971</v>
      </c>
    </row>
    <row r="17" spans="2:5" x14ac:dyDescent="0.2">
      <c r="B17">
        <v>1.0909090909090908</v>
      </c>
      <c r="C17">
        <v>4.3939393939393936</v>
      </c>
      <c r="D17">
        <v>1.0540540540540539</v>
      </c>
      <c r="E17">
        <v>0.75</v>
      </c>
    </row>
    <row r="18" spans="2:5" x14ac:dyDescent="0.2">
      <c r="B18">
        <v>0.7142857142857143</v>
      </c>
      <c r="C18">
        <v>5.36</v>
      </c>
      <c r="D18">
        <v>1.28</v>
      </c>
      <c r="E18">
        <v>0.94736842105263153</v>
      </c>
    </row>
    <row r="19" spans="2:5" x14ac:dyDescent="0.2">
      <c r="B19">
        <v>0.91666666666666663</v>
      </c>
      <c r="C19">
        <v>5.0303030303030303</v>
      </c>
      <c r="D19">
        <v>0.59375</v>
      </c>
      <c r="E19">
        <v>1.0625</v>
      </c>
    </row>
    <row r="20" spans="2:5" x14ac:dyDescent="0.2">
      <c r="B20">
        <v>1.0740740740740742</v>
      </c>
      <c r="C20">
        <v>4.95</v>
      </c>
      <c r="D20">
        <v>1.3</v>
      </c>
      <c r="E20">
        <v>0.84848484848484851</v>
      </c>
    </row>
    <row r="21" spans="2:5" x14ac:dyDescent="0.2">
      <c r="B21">
        <v>0.77777777777777779</v>
      </c>
      <c r="C21">
        <v>3.4545454545454546</v>
      </c>
      <c r="D21">
        <v>1.0851063829787233</v>
      </c>
      <c r="E21">
        <v>1.0869565217391304</v>
      </c>
    </row>
    <row r="22" spans="2:5" x14ac:dyDescent="0.2">
      <c r="B22">
        <v>1.1481481481481481</v>
      </c>
      <c r="C22">
        <v>4.4761904761904763</v>
      </c>
      <c r="D22">
        <v>0.54166666666666663</v>
      </c>
      <c r="E22">
        <v>0.8</v>
      </c>
    </row>
    <row r="23" spans="2:5" x14ac:dyDescent="0.2">
      <c r="B23">
        <v>0.96296296296296291</v>
      </c>
      <c r="C23">
        <v>4.9375</v>
      </c>
      <c r="D23">
        <v>1.2777777777777777</v>
      </c>
      <c r="E23">
        <v>0.48648648648648651</v>
      </c>
    </row>
    <row r="24" spans="2:5" x14ac:dyDescent="0.2">
      <c r="B24">
        <v>1</v>
      </c>
      <c r="C24">
        <v>3.4782608695652173</v>
      </c>
      <c r="D24">
        <v>0.78787878787878785</v>
      </c>
      <c r="E24">
        <v>1.3513513513513513</v>
      </c>
    </row>
    <row r="25" spans="2:5" x14ac:dyDescent="0.2">
      <c r="B25">
        <v>0.52173913043478259</v>
      </c>
      <c r="C25">
        <v>4.3529411764705879</v>
      </c>
      <c r="D25">
        <v>0.45945945945945948</v>
      </c>
      <c r="E25">
        <v>1.1578947368421053</v>
      </c>
    </row>
    <row r="26" spans="2:5" x14ac:dyDescent="0.2">
      <c r="B26">
        <v>0.83333333333333337</v>
      </c>
      <c r="C26">
        <v>3.4</v>
      </c>
      <c r="D26">
        <v>0.95121951219512191</v>
      </c>
      <c r="E26">
        <v>0.77272727272727271</v>
      </c>
    </row>
    <row r="27" spans="2:5" x14ac:dyDescent="0.2">
      <c r="B27">
        <v>0.77777777777777779</v>
      </c>
      <c r="C27">
        <v>4</v>
      </c>
      <c r="D27">
        <v>0.82608695652173914</v>
      </c>
    </row>
    <row r="28" spans="2:5" x14ac:dyDescent="0.2">
      <c r="C28">
        <v>3.7894736842105301</v>
      </c>
      <c r="D28">
        <v>1.2692307692307692</v>
      </c>
    </row>
    <row r="29" spans="2:5" x14ac:dyDescent="0.2">
      <c r="C29">
        <v>4</v>
      </c>
      <c r="D29">
        <v>1.1212121212121211</v>
      </c>
    </row>
    <row r="30" spans="2:5" x14ac:dyDescent="0.2">
      <c r="C30">
        <v>4.7777777777777777</v>
      </c>
      <c r="D30">
        <v>0.51851851851851849</v>
      </c>
    </row>
    <row r="31" spans="2:5" x14ac:dyDescent="0.2">
      <c r="C31">
        <v>3.7777777777777777</v>
      </c>
      <c r="D31">
        <v>0.76</v>
      </c>
    </row>
    <row r="32" spans="2:5" x14ac:dyDescent="0.2">
      <c r="C32">
        <v>3.6923076923076925</v>
      </c>
      <c r="D32">
        <v>1.4666666666666666</v>
      </c>
    </row>
    <row r="33" spans="3:4" x14ac:dyDescent="0.2">
      <c r="C33">
        <v>4.5263157894736841</v>
      </c>
      <c r="D33">
        <v>1.375</v>
      </c>
    </row>
    <row r="34" spans="3:4" x14ac:dyDescent="0.2">
      <c r="C34">
        <v>4.666666666666667</v>
      </c>
    </row>
    <row r="35" spans="3:4" x14ac:dyDescent="0.2">
      <c r="C35">
        <v>3.5789473684210527</v>
      </c>
    </row>
    <row r="36" spans="3:4" x14ac:dyDescent="0.2">
      <c r="C36">
        <v>4.4444444444444446</v>
      </c>
    </row>
    <row r="37" spans="3:4" x14ac:dyDescent="0.2">
      <c r="C37">
        <v>4.9090909090909092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2934-52C5-984B-8583-D52E22F6F688}">
  <dimension ref="A1:R44"/>
  <sheetViews>
    <sheetView zoomScale="66" zoomScaleNormal="66" workbookViewId="0">
      <selection activeCell="O44" sqref="O44:R44"/>
    </sheetView>
  </sheetViews>
  <sheetFormatPr baseColWidth="10" defaultRowHeight="16" x14ac:dyDescent="0.2"/>
  <cols>
    <col min="1" max="1" width="31.6640625" customWidth="1"/>
  </cols>
  <sheetData>
    <row r="1" spans="2:18" x14ac:dyDescent="0.2">
      <c r="B1" s="1" t="s">
        <v>8</v>
      </c>
    </row>
    <row r="2" spans="2:18" x14ac:dyDescent="0.2">
      <c r="B2" t="s">
        <v>13</v>
      </c>
      <c r="C2" t="s">
        <v>14</v>
      </c>
      <c r="D2" t="s">
        <v>15</v>
      </c>
      <c r="E2" t="s">
        <v>65</v>
      </c>
      <c r="F2" t="s">
        <v>29</v>
      </c>
      <c r="G2" t="s">
        <v>30</v>
      </c>
      <c r="H2" t="s">
        <v>22</v>
      </c>
      <c r="I2" t="s">
        <v>23</v>
      </c>
      <c r="J2" t="s">
        <v>32</v>
      </c>
      <c r="K2" t="s">
        <v>26</v>
      </c>
      <c r="L2" t="s">
        <v>27</v>
      </c>
      <c r="M2" t="s">
        <v>34</v>
      </c>
      <c r="N2" s="1" t="s">
        <v>35</v>
      </c>
      <c r="O2" t="s">
        <v>61</v>
      </c>
      <c r="P2" t="s">
        <v>70</v>
      </c>
      <c r="Q2" t="s">
        <v>71</v>
      </c>
      <c r="R2" t="s">
        <v>62</v>
      </c>
    </row>
    <row r="3" spans="2:18" x14ac:dyDescent="0.2">
      <c r="B3">
        <v>5</v>
      </c>
      <c r="C3">
        <v>0</v>
      </c>
      <c r="D3">
        <v>0</v>
      </c>
      <c r="E3">
        <v>0</v>
      </c>
      <c r="F3">
        <v>0</v>
      </c>
      <c r="G3">
        <v>0</v>
      </c>
      <c r="H3">
        <v>1</v>
      </c>
      <c r="I3">
        <v>0</v>
      </c>
      <c r="J3">
        <v>1</v>
      </c>
      <c r="K3">
        <v>2</v>
      </c>
      <c r="L3">
        <v>4</v>
      </c>
      <c r="M3">
        <v>0</v>
      </c>
      <c r="N3">
        <v>1</v>
      </c>
      <c r="O3">
        <v>1</v>
      </c>
      <c r="Q3">
        <v>3</v>
      </c>
      <c r="R3">
        <v>2</v>
      </c>
    </row>
    <row r="4" spans="2:18" x14ac:dyDescent="0.2">
      <c r="B4">
        <v>1</v>
      </c>
      <c r="C4">
        <v>0</v>
      </c>
      <c r="D4">
        <v>0</v>
      </c>
      <c r="E4">
        <v>1</v>
      </c>
      <c r="F4">
        <v>1</v>
      </c>
      <c r="G4">
        <v>1</v>
      </c>
      <c r="H4">
        <v>4</v>
      </c>
      <c r="I4">
        <v>0</v>
      </c>
      <c r="J4">
        <v>0</v>
      </c>
      <c r="K4">
        <v>0</v>
      </c>
      <c r="L4">
        <v>0</v>
      </c>
      <c r="M4">
        <v>1</v>
      </c>
      <c r="N4">
        <v>2</v>
      </c>
      <c r="O4">
        <v>0</v>
      </c>
      <c r="P4">
        <v>0</v>
      </c>
      <c r="Q4">
        <v>0</v>
      </c>
      <c r="R4">
        <v>0</v>
      </c>
    </row>
    <row r="5" spans="2:18" x14ac:dyDescent="0.2">
      <c r="B5">
        <v>2</v>
      </c>
      <c r="C5">
        <v>0</v>
      </c>
      <c r="D5">
        <v>1</v>
      </c>
      <c r="E5">
        <v>1</v>
      </c>
      <c r="F5">
        <v>0</v>
      </c>
      <c r="G5">
        <v>0</v>
      </c>
      <c r="H5">
        <v>1</v>
      </c>
      <c r="I5">
        <v>1</v>
      </c>
      <c r="J5">
        <v>0</v>
      </c>
      <c r="K5">
        <v>1</v>
      </c>
      <c r="L5">
        <v>1</v>
      </c>
      <c r="M5">
        <v>1</v>
      </c>
      <c r="N5">
        <v>1</v>
      </c>
      <c r="O5">
        <v>2</v>
      </c>
      <c r="P5">
        <v>0</v>
      </c>
      <c r="Q5">
        <v>1</v>
      </c>
      <c r="R5">
        <v>1</v>
      </c>
    </row>
    <row r="6" spans="2:18" x14ac:dyDescent="0.2">
      <c r="B6">
        <v>2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2</v>
      </c>
      <c r="J6">
        <v>0</v>
      </c>
      <c r="K6">
        <v>2</v>
      </c>
      <c r="L6">
        <v>0</v>
      </c>
      <c r="M6">
        <v>0</v>
      </c>
      <c r="N6">
        <v>0</v>
      </c>
      <c r="O6">
        <v>3</v>
      </c>
      <c r="P6">
        <v>2</v>
      </c>
      <c r="Q6">
        <v>0</v>
      </c>
      <c r="R6">
        <v>1</v>
      </c>
    </row>
    <row r="7" spans="2:18" x14ac:dyDescent="0.2">
      <c r="B7">
        <v>2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3</v>
      </c>
      <c r="L7">
        <v>0</v>
      </c>
      <c r="M7">
        <v>1</v>
      </c>
      <c r="N7">
        <v>0</v>
      </c>
      <c r="O7">
        <v>1</v>
      </c>
      <c r="P7">
        <v>0</v>
      </c>
      <c r="Q7">
        <v>0</v>
      </c>
      <c r="R7">
        <v>1</v>
      </c>
    </row>
    <row r="8" spans="2:18" x14ac:dyDescent="0.2">
      <c r="B8">
        <v>1</v>
      </c>
      <c r="C8">
        <v>0</v>
      </c>
      <c r="D8">
        <v>1</v>
      </c>
      <c r="E8">
        <v>1</v>
      </c>
      <c r="F8">
        <v>2</v>
      </c>
      <c r="G8">
        <v>1</v>
      </c>
      <c r="H8">
        <v>2</v>
      </c>
      <c r="I8">
        <v>0</v>
      </c>
      <c r="J8">
        <v>1</v>
      </c>
      <c r="K8">
        <v>2</v>
      </c>
      <c r="L8">
        <v>0</v>
      </c>
      <c r="M8">
        <v>0</v>
      </c>
      <c r="N8">
        <v>0</v>
      </c>
      <c r="O8">
        <v>1</v>
      </c>
      <c r="P8">
        <v>0</v>
      </c>
      <c r="Q8">
        <v>2</v>
      </c>
      <c r="R8">
        <v>1</v>
      </c>
    </row>
    <row r="9" spans="2:18" x14ac:dyDescent="0.2">
      <c r="B9">
        <v>1</v>
      </c>
      <c r="C9">
        <v>2</v>
      </c>
      <c r="D9">
        <v>1</v>
      </c>
      <c r="E9">
        <v>1</v>
      </c>
      <c r="F9">
        <v>2</v>
      </c>
      <c r="G9">
        <v>1</v>
      </c>
      <c r="H9">
        <v>1</v>
      </c>
      <c r="I9">
        <v>1</v>
      </c>
      <c r="J9">
        <v>0</v>
      </c>
      <c r="K9">
        <v>0</v>
      </c>
      <c r="L9">
        <v>0</v>
      </c>
      <c r="M9">
        <v>3</v>
      </c>
      <c r="N9">
        <v>1</v>
      </c>
      <c r="O9">
        <v>0</v>
      </c>
      <c r="P9">
        <v>2</v>
      </c>
      <c r="Q9">
        <v>0</v>
      </c>
      <c r="R9">
        <v>0</v>
      </c>
    </row>
    <row r="10" spans="2:18" x14ac:dyDescent="0.2">
      <c r="B10">
        <v>2</v>
      </c>
      <c r="C10">
        <v>1</v>
      </c>
      <c r="D10">
        <v>0</v>
      </c>
      <c r="E10">
        <v>2</v>
      </c>
      <c r="F10">
        <v>3</v>
      </c>
      <c r="G10">
        <v>1</v>
      </c>
      <c r="H10">
        <v>0</v>
      </c>
      <c r="I10">
        <v>3</v>
      </c>
      <c r="J10">
        <v>1</v>
      </c>
      <c r="K10">
        <v>0</v>
      </c>
      <c r="L10">
        <v>0</v>
      </c>
      <c r="M10">
        <v>2</v>
      </c>
      <c r="N10">
        <v>1</v>
      </c>
      <c r="O10">
        <v>0</v>
      </c>
      <c r="P10">
        <v>1</v>
      </c>
      <c r="Q10">
        <v>0</v>
      </c>
      <c r="R10">
        <v>3</v>
      </c>
    </row>
    <row r="11" spans="2:18" x14ac:dyDescent="0.2">
      <c r="B11">
        <v>0</v>
      </c>
      <c r="C11">
        <v>1</v>
      </c>
      <c r="D11">
        <v>0</v>
      </c>
      <c r="E11">
        <v>2</v>
      </c>
      <c r="F11">
        <v>0</v>
      </c>
      <c r="G11">
        <v>3</v>
      </c>
      <c r="H11">
        <v>1</v>
      </c>
      <c r="I11">
        <v>1</v>
      </c>
      <c r="J11">
        <v>2</v>
      </c>
      <c r="K11">
        <v>3</v>
      </c>
      <c r="L11">
        <v>0</v>
      </c>
      <c r="M11">
        <v>1</v>
      </c>
      <c r="N11">
        <v>1</v>
      </c>
      <c r="O11">
        <v>0</v>
      </c>
      <c r="P11">
        <v>0</v>
      </c>
      <c r="Q11">
        <v>0</v>
      </c>
      <c r="R11">
        <v>0</v>
      </c>
    </row>
    <row r="12" spans="2:18" x14ac:dyDescent="0.2">
      <c r="B12">
        <v>0</v>
      </c>
      <c r="C12">
        <v>0</v>
      </c>
      <c r="D12">
        <v>0</v>
      </c>
      <c r="E12">
        <v>1</v>
      </c>
      <c r="F12">
        <v>3</v>
      </c>
      <c r="G12">
        <v>1</v>
      </c>
      <c r="H12">
        <v>1</v>
      </c>
      <c r="I12">
        <v>0</v>
      </c>
      <c r="J12">
        <v>0</v>
      </c>
      <c r="K12">
        <v>1</v>
      </c>
      <c r="L12">
        <v>1</v>
      </c>
      <c r="M12">
        <v>2</v>
      </c>
      <c r="N12">
        <v>2</v>
      </c>
      <c r="O12">
        <v>1</v>
      </c>
      <c r="P12">
        <v>0</v>
      </c>
      <c r="Q12">
        <v>1</v>
      </c>
      <c r="R12">
        <v>3</v>
      </c>
    </row>
    <row r="13" spans="2:18" x14ac:dyDescent="0.2">
      <c r="B13">
        <v>0</v>
      </c>
      <c r="C13">
        <v>2</v>
      </c>
      <c r="D13">
        <v>1</v>
      </c>
      <c r="E13">
        <v>2</v>
      </c>
      <c r="F13">
        <v>0</v>
      </c>
      <c r="G13">
        <v>2</v>
      </c>
      <c r="H13">
        <v>2</v>
      </c>
      <c r="I13">
        <v>2</v>
      </c>
      <c r="J13">
        <v>0</v>
      </c>
      <c r="K13">
        <v>0</v>
      </c>
      <c r="L13">
        <v>2</v>
      </c>
      <c r="M13">
        <v>0</v>
      </c>
      <c r="N13">
        <v>1</v>
      </c>
      <c r="O13">
        <v>2</v>
      </c>
      <c r="P13">
        <v>1</v>
      </c>
      <c r="Q13">
        <v>1</v>
      </c>
      <c r="R13">
        <v>0</v>
      </c>
    </row>
    <row r="14" spans="2:18" x14ac:dyDescent="0.2">
      <c r="B14">
        <v>3</v>
      </c>
      <c r="C14">
        <v>1</v>
      </c>
      <c r="D14">
        <v>1</v>
      </c>
      <c r="E14">
        <v>0</v>
      </c>
      <c r="F14">
        <v>3</v>
      </c>
      <c r="G14">
        <v>2</v>
      </c>
      <c r="H14">
        <v>0</v>
      </c>
      <c r="I14">
        <v>0</v>
      </c>
      <c r="J14">
        <v>1</v>
      </c>
      <c r="K14">
        <v>0</v>
      </c>
      <c r="L14">
        <v>0</v>
      </c>
      <c r="M14">
        <v>1</v>
      </c>
      <c r="N14" s="5">
        <v>0</v>
      </c>
      <c r="O14">
        <v>2</v>
      </c>
      <c r="P14">
        <v>0</v>
      </c>
      <c r="Q14">
        <v>0</v>
      </c>
      <c r="R14">
        <v>1</v>
      </c>
    </row>
    <row r="15" spans="2:18" x14ac:dyDescent="0.2">
      <c r="B15">
        <v>0</v>
      </c>
      <c r="C15">
        <v>0</v>
      </c>
      <c r="D15">
        <v>3</v>
      </c>
      <c r="E15">
        <v>0</v>
      </c>
      <c r="F15">
        <v>5</v>
      </c>
      <c r="G15">
        <v>2</v>
      </c>
      <c r="H15">
        <v>1</v>
      </c>
      <c r="I15">
        <v>0</v>
      </c>
      <c r="J15">
        <v>2</v>
      </c>
      <c r="K15">
        <v>3</v>
      </c>
      <c r="L15">
        <v>3</v>
      </c>
      <c r="M15">
        <v>2</v>
      </c>
      <c r="N15" s="5">
        <v>0</v>
      </c>
      <c r="O15">
        <v>3</v>
      </c>
      <c r="P15">
        <v>0</v>
      </c>
      <c r="Q15">
        <v>0</v>
      </c>
      <c r="R15">
        <v>0</v>
      </c>
    </row>
    <row r="16" spans="2:18" x14ac:dyDescent="0.2">
      <c r="B16">
        <v>0</v>
      </c>
      <c r="C16">
        <v>1</v>
      </c>
      <c r="D16">
        <v>1</v>
      </c>
      <c r="E16">
        <v>0</v>
      </c>
      <c r="F16">
        <v>0</v>
      </c>
      <c r="G16">
        <v>4</v>
      </c>
      <c r="H16">
        <v>0</v>
      </c>
      <c r="I16">
        <v>1</v>
      </c>
      <c r="J16">
        <v>2</v>
      </c>
      <c r="K16">
        <v>3</v>
      </c>
      <c r="L16">
        <v>0</v>
      </c>
      <c r="M16">
        <v>0</v>
      </c>
      <c r="N16">
        <v>4</v>
      </c>
      <c r="O16">
        <v>2</v>
      </c>
      <c r="P16">
        <v>2</v>
      </c>
      <c r="Q16">
        <v>2</v>
      </c>
      <c r="R16">
        <v>0</v>
      </c>
    </row>
    <row r="17" spans="2:18" x14ac:dyDescent="0.2">
      <c r="B17">
        <v>0</v>
      </c>
      <c r="C17">
        <v>2</v>
      </c>
      <c r="D17">
        <v>2</v>
      </c>
      <c r="E17">
        <v>5</v>
      </c>
      <c r="F17">
        <v>1</v>
      </c>
      <c r="G17">
        <v>0</v>
      </c>
      <c r="H17">
        <v>0</v>
      </c>
      <c r="I17">
        <v>0</v>
      </c>
      <c r="J17">
        <v>3</v>
      </c>
      <c r="K17">
        <v>0</v>
      </c>
      <c r="L17">
        <v>1</v>
      </c>
      <c r="M17">
        <v>0</v>
      </c>
      <c r="N17">
        <v>1</v>
      </c>
      <c r="O17">
        <v>0</v>
      </c>
      <c r="P17">
        <v>0</v>
      </c>
      <c r="Q17">
        <v>1</v>
      </c>
      <c r="R17">
        <v>0</v>
      </c>
    </row>
    <row r="18" spans="2:18" x14ac:dyDescent="0.2">
      <c r="B18">
        <v>2</v>
      </c>
      <c r="C18">
        <v>1</v>
      </c>
      <c r="D18">
        <v>0</v>
      </c>
      <c r="E18">
        <v>2</v>
      </c>
      <c r="F18">
        <v>2</v>
      </c>
      <c r="G18">
        <v>0</v>
      </c>
      <c r="H18">
        <v>0</v>
      </c>
      <c r="I18">
        <v>1</v>
      </c>
      <c r="J18">
        <v>1</v>
      </c>
      <c r="K18">
        <v>0</v>
      </c>
      <c r="L18">
        <v>2</v>
      </c>
      <c r="M18">
        <v>1</v>
      </c>
      <c r="N18">
        <v>0</v>
      </c>
      <c r="O18">
        <v>0</v>
      </c>
      <c r="P18">
        <v>1</v>
      </c>
      <c r="Q18">
        <v>2</v>
      </c>
      <c r="R18">
        <v>0</v>
      </c>
    </row>
    <row r="19" spans="2:18" x14ac:dyDescent="0.2">
      <c r="B19">
        <v>0</v>
      </c>
      <c r="C19">
        <v>1</v>
      </c>
      <c r="D19">
        <v>0</v>
      </c>
      <c r="E19">
        <v>3</v>
      </c>
      <c r="F19">
        <v>0</v>
      </c>
      <c r="G19">
        <v>0</v>
      </c>
      <c r="H19">
        <v>1</v>
      </c>
      <c r="I19">
        <v>0</v>
      </c>
      <c r="J19">
        <v>2</v>
      </c>
      <c r="K19">
        <v>1</v>
      </c>
      <c r="L19">
        <v>0</v>
      </c>
      <c r="M19">
        <v>1</v>
      </c>
      <c r="N19">
        <v>0</v>
      </c>
      <c r="O19">
        <v>1</v>
      </c>
      <c r="P19">
        <v>0</v>
      </c>
      <c r="Q19">
        <v>0</v>
      </c>
      <c r="R19">
        <v>0</v>
      </c>
    </row>
    <row r="20" spans="2:18" x14ac:dyDescent="0.2">
      <c r="B20">
        <v>0</v>
      </c>
      <c r="C20">
        <v>1</v>
      </c>
      <c r="D20">
        <v>0</v>
      </c>
      <c r="E20">
        <v>0</v>
      </c>
      <c r="F20">
        <v>0</v>
      </c>
      <c r="G20">
        <v>1</v>
      </c>
      <c r="H20">
        <v>2</v>
      </c>
      <c r="I20">
        <v>0</v>
      </c>
      <c r="J20">
        <v>0</v>
      </c>
      <c r="K20">
        <v>0</v>
      </c>
      <c r="L20">
        <v>4</v>
      </c>
      <c r="M20">
        <v>0</v>
      </c>
      <c r="N20">
        <v>0</v>
      </c>
      <c r="O20">
        <v>1</v>
      </c>
      <c r="P20">
        <v>0</v>
      </c>
      <c r="Q20">
        <v>0</v>
      </c>
      <c r="R20">
        <v>0</v>
      </c>
    </row>
    <row r="21" spans="2:18" x14ac:dyDescent="0.2">
      <c r="B21">
        <v>0</v>
      </c>
      <c r="C21">
        <v>1</v>
      </c>
      <c r="D21">
        <v>0</v>
      </c>
      <c r="E21">
        <v>0</v>
      </c>
      <c r="F21">
        <v>0</v>
      </c>
      <c r="G21">
        <v>1</v>
      </c>
      <c r="H21">
        <v>1</v>
      </c>
      <c r="I21">
        <v>0</v>
      </c>
      <c r="J21">
        <v>2</v>
      </c>
      <c r="K21">
        <v>0</v>
      </c>
      <c r="L21">
        <v>0</v>
      </c>
      <c r="M21">
        <v>0</v>
      </c>
      <c r="N21">
        <v>2</v>
      </c>
      <c r="O21">
        <v>0</v>
      </c>
      <c r="P21">
        <v>2</v>
      </c>
      <c r="Q21">
        <v>2</v>
      </c>
      <c r="R21">
        <v>0</v>
      </c>
    </row>
    <row r="22" spans="2:18" x14ac:dyDescent="0.2">
      <c r="B22">
        <v>1</v>
      </c>
      <c r="C22">
        <v>1</v>
      </c>
      <c r="D22">
        <v>1</v>
      </c>
      <c r="E22">
        <v>0</v>
      </c>
      <c r="F22">
        <v>1</v>
      </c>
      <c r="G22">
        <v>3</v>
      </c>
      <c r="H22">
        <v>0</v>
      </c>
      <c r="I22">
        <v>2</v>
      </c>
      <c r="J22">
        <v>2</v>
      </c>
      <c r="K22">
        <v>0</v>
      </c>
      <c r="L22">
        <v>2</v>
      </c>
      <c r="M22">
        <v>1</v>
      </c>
      <c r="N22">
        <v>3</v>
      </c>
      <c r="O22">
        <v>0</v>
      </c>
      <c r="P22">
        <v>0</v>
      </c>
      <c r="Q22">
        <v>2</v>
      </c>
      <c r="R22">
        <v>0</v>
      </c>
    </row>
    <row r="23" spans="2:18" x14ac:dyDescent="0.2">
      <c r="B23">
        <v>1</v>
      </c>
      <c r="C23">
        <v>4</v>
      </c>
      <c r="D23">
        <v>3</v>
      </c>
      <c r="E23">
        <v>1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2</v>
      </c>
      <c r="N23">
        <v>0</v>
      </c>
      <c r="P23">
        <v>0</v>
      </c>
      <c r="Q23">
        <v>1</v>
      </c>
      <c r="R23">
        <v>1</v>
      </c>
    </row>
    <row r="24" spans="2:18" x14ac:dyDescent="0.2">
      <c r="B24">
        <v>0</v>
      </c>
      <c r="C24">
        <v>0</v>
      </c>
      <c r="D24">
        <v>4</v>
      </c>
      <c r="G24">
        <v>0</v>
      </c>
      <c r="H24">
        <v>0</v>
      </c>
      <c r="I24">
        <v>0</v>
      </c>
      <c r="J24">
        <v>1</v>
      </c>
      <c r="K24">
        <v>1</v>
      </c>
      <c r="L24">
        <v>0</v>
      </c>
      <c r="M24">
        <v>2</v>
      </c>
      <c r="N24">
        <v>1</v>
      </c>
      <c r="P24">
        <v>1</v>
      </c>
      <c r="Q24">
        <v>2</v>
      </c>
      <c r="R24">
        <v>1</v>
      </c>
    </row>
    <row r="25" spans="2:18" x14ac:dyDescent="0.2">
      <c r="B25">
        <v>1</v>
      </c>
      <c r="C25">
        <v>0</v>
      </c>
      <c r="D25">
        <v>0</v>
      </c>
      <c r="G25">
        <v>0</v>
      </c>
      <c r="H25">
        <v>0</v>
      </c>
      <c r="I25">
        <v>0</v>
      </c>
      <c r="J25">
        <v>1</v>
      </c>
      <c r="K25">
        <v>4</v>
      </c>
      <c r="M25">
        <v>0</v>
      </c>
      <c r="N25">
        <v>2</v>
      </c>
      <c r="P25">
        <v>0</v>
      </c>
      <c r="Q25">
        <v>0</v>
      </c>
      <c r="R25">
        <v>2</v>
      </c>
    </row>
    <row r="26" spans="2:18" x14ac:dyDescent="0.2">
      <c r="B26">
        <v>0</v>
      </c>
      <c r="C26">
        <v>0</v>
      </c>
      <c r="D26">
        <v>0</v>
      </c>
      <c r="G26">
        <v>3</v>
      </c>
      <c r="H26">
        <v>2</v>
      </c>
      <c r="I26">
        <v>1</v>
      </c>
      <c r="J26">
        <v>0</v>
      </c>
      <c r="K26">
        <v>0</v>
      </c>
      <c r="M26">
        <v>3</v>
      </c>
      <c r="N26">
        <v>1</v>
      </c>
      <c r="Q26">
        <v>0</v>
      </c>
      <c r="R26">
        <v>1</v>
      </c>
    </row>
    <row r="27" spans="2:18" x14ac:dyDescent="0.2">
      <c r="B27">
        <v>1</v>
      </c>
      <c r="C27">
        <v>2</v>
      </c>
      <c r="D27">
        <v>1</v>
      </c>
      <c r="G27">
        <v>2</v>
      </c>
      <c r="H27">
        <v>3</v>
      </c>
      <c r="I27">
        <v>1</v>
      </c>
      <c r="K27">
        <v>0</v>
      </c>
      <c r="M27">
        <v>1</v>
      </c>
      <c r="N27">
        <v>1</v>
      </c>
      <c r="R27">
        <v>1</v>
      </c>
    </row>
    <row r="28" spans="2:18" x14ac:dyDescent="0.2">
      <c r="B28">
        <v>1</v>
      </c>
      <c r="C28">
        <v>3</v>
      </c>
      <c r="D28">
        <v>4</v>
      </c>
      <c r="G28">
        <v>1</v>
      </c>
      <c r="H28">
        <v>0</v>
      </c>
      <c r="I28">
        <v>1</v>
      </c>
      <c r="K28">
        <v>1</v>
      </c>
      <c r="M28">
        <v>0</v>
      </c>
      <c r="N28">
        <v>1</v>
      </c>
      <c r="R28">
        <v>2</v>
      </c>
    </row>
    <row r="29" spans="2:18" x14ac:dyDescent="0.2">
      <c r="B29">
        <v>0</v>
      </c>
      <c r="C29">
        <v>2</v>
      </c>
      <c r="D29">
        <v>1</v>
      </c>
      <c r="G29">
        <v>0</v>
      </c>
      <c r="H29">
        <v>1</v>
      </c>
      <c r="I29">
        <v>3</v>
      </c>
      <c r="K29">
        <v>2</v>
      </c>
      <c r="M29">
        <v>0</v>
      </c>
      <c r="N29">
        <v>0</v>
      </c>
      <c r="R29">
        <v>0</v>
      </c>
    </row>
    <row r="30" spans="2:18" x14ac:dyDescent="0.2">
      <c r="B30">
        <v>0</v>
      </c>
      <c r="C30">
        <v>0</v>
      </c>
      <c r="G30">
        <v>1</v>
      </c>
      <c r="H30">
        <v>5</v>
      </c>
      <c r="I30">
        <v>1</v>
      </c>
      <c r="M30">
        <v>1</v>
      </c>
    </row>
    <row r="31" spans="2:18" x14ac:dyDescent="0.2">
      <c r="B31">
        <v>1</v>
      </c>
      <c r="C31">
        <v>0</v>
      </c>
      <c r="H31">
        <v>1</v>
      </c>
      <c r="I31">
        <v>0</v>
      </c>
      <c r="M31">
        <v>3</v>
      </c>
    </row>
    <row r="32" spans="2:18" x14ac:dyDescent="0.2">
      <c r="B32">
        <v>0</v>
      </c>
      <c r="C32">
        <v>1</v>
      </c>
      <c r="H32">
        <v>2</v>
      </c>
      <c r="I32">
        <v>2</v>
      </c>
      <c r="M32">
        <v>0</v>
      </c>
    </row>
    <row r="33" spans="1:18" x14ac:dyDescent="0.2">
      <c r="B33">
        <v>3</v>
      </c>
      <c r="C33">
        <v>3</v>
      </c>
      <c r="H33">
        <v>3</v>
      </c>
      <c r="I33">
        <v>0</v>
      </c>
      <c r="M33">
        <v>0</v>
      </c>
    </row>
    <row r="34" spans="1:18" x14ac:dyDescent="0.2">
      <c r="B34">
        <v>1</v>
      </c>
      <c r="C34">
        <v>2</v>
      </c>
      <c r="H34">
        <v>1</v>
      </c>
      <c r="I34">
        <v>1</v>
      </c>
      <c r="M34">
        <v>1</v>
      </c>
    </row>
    <row r="35" spans="1:18" x14ac:dyDescent="0.2">
      <c r="B35">
        <v>3</v>
      </c>
      <c r="C35">
        <v>3</v>
      </c>
      <c r="H35" s="5">
        <v>0</v>
      </c>
      <c r="I35">
        <v>0</v>
      </c>
      <c r="M35">
        <v>0</v>
      </c>
    </row>
    <row r="36" spans="1:18" x14ac:dyDescent="0.2">
      <c r="B36">
        <v>1</v>
      </c>
      <c r="C36">
        <v>0</v>
      </c>
      <c r="I36">
        <v>0</v>
      </c>
      <c r="M36">
        <v>1</v>
      </c>
    </row>
    <row r="37" spans="1:18" x14ac:dyDescent="0.2">
      <c r="B37">
        <v>0</v>
      </c>
      <c r="I37">
        <v>1</v>
      </c>
    </row>
    <row r="38" spans="1:18" x14ac:dyDescent="0.2">
      <c r="B38">
        <v>0</v>
      </c>
    </row>
    <row r="39" spans="1:18" x14ac:dyDescent="0.2">
      <c r="B39">
        <v>1</v>
      </c>
    </row>
    <row r="40" spans="1:18" x14ac:dyDescent="0.2">
      <c r="B40">
        <v>2</v>
      </c>
    </row>
    <row r="41" spans="1:18" x14ac:dyDescent="0.2">
      <c r="B41">
        <v>2</v>
      </c>
    </row>
    <row r="42" spans="1:18" x14ac:dyDescent="0.2">
      <c r="A42" s="6"/>
      <c r="B42" s="6">
        <v>0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 x14ac:dyDescent="0.2">
      <c r="A43" t="s">
        <v>68</v>
      </c>
      <c r="B43">
        <f>SUM(B3:B42)</f>
        <v>40</v>
      </c>
      <c r="C43">
        <f t="shared" ref="C43:L43" si="0">SUM(C3:C42)</f>
        <v>36</v>
      </c>
      <c r="D43">
        <f t="shared" si="0"/>
        <v>25</v>
      </c>
      <c r="E43">
        <f t="shared" si="0"/>
        <v>22</v>
      </c>
      <c r="F43">
        <f t="shared" si="0"/>
        <v>23</v>
      </c>
      <c r="G43">
        <f t="shared" si="0"/>
        <v>30</v>
      </c>
      <c r="H43">
        <f t="shared" si="0"/>
        <v>36</v>
      </c>
      <c r="I43">
        <f t="shared" si="0"/>
        <v>25</v>
      </c>
      <c r="J43">
        <f t="shared" si="0"/>
        <v>22</v>
      </c>
      <c r="K43">
        <f t="shared" si="0"/>
        <v>29</v>
      </c>
      <c r="L43">
        <f t="shared" si="0"/>
        <v>21</v>
      </c>
      <c r="M43">
        <f t="shared" ref="M43" si="1">SUM(M3:M42)</f>
        <v>31</v>
      </c>
      <c r="N43">
        <f t="shared" ref="N43" si="2">SUM(N3:N42)</f>
        <v>26</v>
      </c>
      <c r="O43">
        <f t="shared" ref="O43" si="3">SUM(O3:O42)</f>
        <v>20</v>
      </c>
      <c r="P43">
        <f t="shared" ref="P43" si="4">SUM(P3:P42)</f>
        <v>12</v>
      </c>
      <c r="Q43">
        <f t="shared" ref="Q43" si="5">SUM(Q3:Q42)</f>
        <v>20</v>
      </c>
      <c r="R43">
        <f t="shared" ref="R43" si="6">SUM(R3:R42)</f>
        <v>21</v>
      </c>
    </row>
    <row r="44" spans="1:18" x14ac:dyDescent="0.2">
      <c r="A44" t="s">
        <v>69</v>
      </c>
      <c r="B44">
        <f>40/40</f>
        <v>1</v>
      </c>
      <c r="C44">
        <f>C43/34</f>
        <v>1.0588235294117647</v>
      </c>
      <c r="D44">
        <f>D43/27</f>
        <v>0.92592592592592593</v>
      </c>
      <c r="E44">
        <f>E43/21</f>
        <v>1.0476190476190477</v>
      </c>
      <c r="F44">
        <f>F43/20</f>
        <v>1.1499999999999999</v>
      </c>
      <c r="G44">
        <f>G43/28</f>
        <v>1.0714285714285714</v>
      </c>
      <c r="H44">
        <f>H43/33</f>
        <v>1.0909090909090908</v>
      </c>
      <c r="I44">
        <f>I43/35</f>
        <v>0.7142857142857143</v>
      </c>
      <c r="J44">
        <f>J43/24</f>
        <v>0.91666666666666663</v>
      </c>
      <c r="K44">
        <f t="shared" ref="E44:L44" si="7">K43/27</f>
        <v>1.0740740740740742</v>
      </c>
      <c r="L44">
        <f t="shared" si="7"/>
        <v>0.77777777777777779</v>
      </c>
      <c r="M44">
        <f t="shared" ref="M44" si="8">M43/27</f>
        <v>1.1481481481481481</v>
      </c>
      <c r="N44">
        <f t="shared" ref="N44" si="9">N43/27</f>
        <v>0.96296296296296291</v>
      </c>
      <c r="O44">
        <f>O43/20</f>
        <v>1</v>
      </c>
      <c r="P44">
        <f>P43/23</f>
        <v>0.52173913043478259</v>
      </c>
      <c r="Q44">
        <f>Q43/24</f>
        <v>0.83333333333333337</v>
      </c>
      <c r="R44">
        <f t="shared" ref="R44" si="10">R43/27</f>
        <v>0.77777777777777779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3CE2-DA6F-5047-A318-BF3834C78602}">
  <dimension ref="A1:AB38"/>
  <sheetViews>
    <sheetView topLeftCell="A8" workbookViewId="0">
      <selection activeCell="E38" sqref="E38"/>
    </sheetView>
  </sheetViews>
  <sheetFormatPr baseColWidth="10" defaultRowHeight="16" x14ac:dyDescent="0.2"/>
  <cols>
    <col min="1" max="1" width="35.1640625" customWidth="1"/>
  </cols>
  <sheetData>
    <row r="1" spans="2:28" x14ac:dyDescent="0.2">
      <c r="B1" s="1" t="s">
        <v>38</v>
      </c>
    </row>
    <row r="2" spans="2:28" x14ac:dyDescent="0.2">
      <c r="B2" t="s">
        <v>39</v>
      </c>
      <c r="C2" t="s">
        <v>40</v>
      </c>
      <c r="D2" t="s">
        <v>41</v>
      </c>
      <c r="E2" t="s">
        <v>42</v>
      </c>
      <c r="F2" t="s">
        <v>43</v>
      </c>
      <c r="G2" t="s">
        <v>44</v>
      </c>
      <c r="H2" t="s">
        <v>45</v>
      </c>
      <c r="I2" t="s">
        <v>46</v>
      </c>
      <c r="J2" t="s">
        <v>47</v>
      </c>
      <c r="K2" t="s">
        <v>48</v>
      </c>
      <c r="L2" t="s">
        <v>49</v>
      </c>
      <c r="M2" t="s">
        <v>50</v>
      </c>
      <c r="N2" t="s">
        <v>14</v>
      </c>
      <c r="O2" t="s">
        <v>16</v>
      </c>
      <c r="P2" t="s">
        <v>30</v>
      </c>
      <c r="Q2" t="s">
        <v>22</v>
      </c>
      <c r="R2" t="s">
        <v>23</v>
      </c>
      <c r="S2" t="s">
        <v>33</v>
      </c>
      <c r="T2" t="s">
        <v>51</v>
      </c>
      <c r="U2" t="s">
        <v>52</v>
      </c>
      <c r="V2" t="s">
        <v>53</v>
      </c>
      <c r="W2" t="s">
        <v>54</v>
      </c>
      <c r="X2" t="s">
        <v>55</v>
      </c>
      <c r="Y2" t="s">
        <v>56</v>
      </c>
      <c r="Z2" t="s">
        <v>57</v>
      </c>
      <c r="AA2" t="s">
        <v>58</v>
      </c>
      <c r="AB2" s="1" t="s">
        <v>59</v>
      </c>
    </row>
    <row r="3" spans="2:28" x14ac:dyDescent="0.2">
      <c r="B3">
        <v>5</v>
      </c>
      <c r="C3">
        <v>5</v>
      </c>
      <c r="D3">
        <v>4</v>
      </c>
      <c r="E3">
        <v>4</v>
      </c>
      <c r="F3">
        <v>8</v>
      </c>
      <c r="G3">
        <v>3</v>
      </c>
      <c r="H3">
        <v>5</v>
      </c>
      <c r="I3">
        <v>9</v>
      </c>
      <c r="J3">
        <v>6</v>
      </c>
      <c r="K3">
        <v>1</v>
      </c>
      <c r="L3">
        <v>2</v>
      </c>
      <c r="M3">
        <v>4</v>
      </c>
      <c r="N3">
        <v>7</v>
      </c>
      <c r="O3">
        <v>7</v>
      </c>
      <c r="P3">
        <v>5</v>
      </c>
      <c r="Q3">
        <v>3</v>
      </c>
      <c r="R3">
        <v>5</v>
      </c>
      <c r="S3">
        <v>5</v>
      </c>
      <c r="T3">
        <v>7</v>
      </c>
      <c r="U3">
        <v>6</v>
      </c>
      <c r="V3">
        <v>2</v>
      </c>
      <c r="W3">
        <v>6</v>
      </c>
      <c r="X3">
        <v>3</v>
      </c>
      <c r="Y3">
        <v>9</v>
      </c>
      <c r="Z3">
        <v>4</v>
      </c>
      <c r="AA3">
        <v>9</v>
      </c>
      <c r="AB3">
        <v>5</v>
      </c>
    </row>
    <row r="4" spans="2:28" x14ac:dyDescent="0.2">
      <c r="B4">
        <v>8</v>
      </c>
      <c r="C4">
        <v>7</v>
      </c>
      <c r="D4">
        <v>1</v>
      </c>
      <c r="E4">
        <v>5</v>
      </c>
      <c r="F4">
        <v>7</v>
      </c>
      <c r="G4">
        <v>6</v>
      </c>
      <c r="H4">
        <v>4</v>
      </c>
      <c r="I4">
        <v>10</v>
      </c>
      <c r="J4">
        <v>5</v>
      </c>
      <c r="K4">
        <v>5</v>
      </c>
      <c r="L4">
        <v>3</v>
      </c>
      <c r="M4">
        <v>4</v>
      </c>
      <c r="N4">
        <v>5</v>
      </c>
      <c r="O4">
        <v>0</v>
      </c>
      <c r="P4">
        <v>5</v>
      </c>
      <c r="Q4">
        <v>1</v>
      </c>
      <c r="R4">
        <v>4</v>
      </c>
      <c r="S4">
        <v>2</v>
      </c>
      <c r="T4">
        <v>5</v>
      </c>
      <c r="U4">
        <v>7</v>
      </c>
      <c r="V4">
        <v>4</v>
      </c>
      <c r="W4">
        <v>4</v>
      </c>
      <c r="X4">
        <v>4</v>
      </c>
      <c r="Y4">
        <v>4</v>
      </c>
      <c r="Z4">
        <v>1</v>
      </c>
      <c r="AA4">
        <v>5</v>
      </c>
      <c r="AB4">
        <v>3</v>
      </c>
    </row>
    <row r="5" spans="2:28" x14ac:dyDescent="0.2">
      <c r="B5">
        <v>2</v>
      </c>
      <c r="C5">
        <v>8</v>
      </c>
      <c r="D5">
        <v>8</v>
      </c>
      <c r="E5">
        <v>4</v>
      </c>
      <c r="F5">
        <v>8</v>
      </c>
      <c r="G5">
        <v>2</v>
      </c>
      <c r="H5">
        <v>4</v>
      </c>
      <c r="I5">
        <v>3</v>
      </c>
      <c r="J5">
        <v>8</v>
      </c>
      <c r="K5">
        <v>4</v>
      </c>
      <c r="L5">
        <v>5</v>
      </c>
      <c r="M5">
        <v>6</v>
      </c>
      <c r="N5">
        <v>6</v>
      </c>
      <c r="O5">
        <v>5</v>
      </c>
      <c r="P5">
        <v>4</v>
      </c>
      <c r="Q5">
        <v>1</v>
      </c>
      <c r="R5">
        <v>2</v>
      </c>
      <c r="S5">
        <v>4</v>
      </c>
      <c r="T5">
        <v>3</v>
      </c>
      <c r="U5">
        <v>2</v>
      </c>
      <c r="V5">
        <v>3</v>
      </c>
      <c r="W5">
        <v>3</v>
      </c>
      <c r="X5">
        <v>3</v>
      </c>
      <c r="Y5">
        <v>2</v>
      </c>
      <c r="Z5">
        <v>2</v>
      </c>
      <c r="AA5">
        <v>4</v>
      </c>
      <c r="AB5">
        <v>5</v>
      </c>
    </row>
    <row r="6" spans="2:28" x14ac:dyDescent="0.2">
      <c r="B6">
        <v>7</v>
      </c>
      <c r="C6">
        <v>4</v>
      </c>
      <c r="D6">
        <v>6</v>
      </c>
      <c r="E6">
        <v>5</v>
      </c>
      <c r="F6">
        <v>6</v>
      </c>
      <c r="G6">
        <v>6</v>
      </c>
      <c r="H6">
        <v>5</v>
      </c>
      <c r="I6">
        <v>6</v>
      </c>
      <c r="J6">
        <v>4</v>
      </c>
      <c r="K6">
        <v>6</v>
      </c>
      <c r="L6">
        <v>7</v>
      </c>
      <c r="M6">
        <v>7</v>
      </c>
      <c r="N6">
        <v>2</v>
      </c>
      <c r="O6">
        <v>2</v>
      </c>
      <c r="P6">
        <v>6</v>
      </c>
      <c r="Q6">
        <v>2</v>
      </c>
      <c r="R6">
        <v>6</v>
      </c>
      <c r="S6">
        <v>5</v>
      </c>
      <c r="T6">
        <v>0</v>
      </c>
      <c r="U6">
        <v>5</v>
      </c>
      <c r="V6">
        <v>4</v>
      </c>
      <c r="W6">
        <v>6</v>
      </c>
      <c r="X6">
        <v>3</v>
      </c>
      <c r="Y6">
        <v>6</v>
      </c>
      <c r="Z6">
        <v>3</v>
      </c>
      <c r="AA6">
        <v>4</v>
      </c>
      <c r="AB6">
        <v>3</v>
      </c>
    </row>
    <row r="7" spans="2:28" x14ac:dyDescent="0.2">
      <c r="B7">
        <v>7</v>
      </c>
      <c r="C7">
        <v>5</v>
      </c>
      <c r="D7">
        <v>6</v>
      </c>
      <c r="E7">
        <v>7</v>
      </c>
      <c r="F7">
        <v>5</v>
      </c>
      <c r="G7">
        <v>3</v>
      </c>
      <c r="H7">
        <v>6</v>
      </c>
      <c r="I7">
        <v>6</v>
      </c>
      <c r="J7">
        <v>3</v>
      </c>
      <c r="K7">
        <v>5</v>
      </c>
      <c r="L7">
        <v>4</v>
      </c>
      <c r="M7">
        <v>3</v>
      </c>
      <c r="N7">
        <v>7</v>
      </c>
      <c r="O7">
        <v>7</v>
      </c>
      <c r="P7">
        <v>1</v>
      </c>
      <c r="Q7">
        <v>4</v>
      </c>
      <c r="R7">
        <v>4</v>
      </c>
      <c r="S7">
        <v>1</v>
      </c>
      <c r="T7">
        <v>2</v>
      </c>
      <c r="U7">
        <v>4</v>
      </c>
      <c r="V7">
        <v>4</v>
      </c>
      <c r="W7">
        <v>3</v>
      </c>
      <c r="X7">
        <v>3</v>
      </c>
      <c r="Y7">
        <v>8</v>
      </c>
      <c r="Z7">
        <v>2</v>
      </c>
      <c r="AA7">
        <v>3</v>
      </c>
      <c r="AB7">
        <v>4</v>
      </c>
    </row>
    <row r="8" spans="2:28" x14ac:dyDescent="0.2">
      <c r="B8">
        <v>7</v>
      </c>
      <c r="C8">
        <v>9</v>
      </c>
      <c r="D8">
        <v>4</v>
      </c>
      <c r="E8">
        <v>6</v>
      </c>
      <c r="F8">
        <v>4</v>
      </c>
      <c r="G8">
        <v>3</v>
      </c>
      <c r="H8">
        <v>5</v>
      </c>
      <c r="I8">
        <v>0</v>
      </c>
      <c r="J8">
        <v>6</v>
      </c>
      <c r="K8">
        <v>3</v>
      </c>
      <c r="L8">
        <v>4</v>
      </c>
      <c r="M8">
        <v>6</v>
      </c>
      <c r="N8">
        <v>7</v>
      </c>
      <c r="O8">
        <v>4</v>
      </c>
      <c r="P8">
        <v>8</v>
      </c>
      <c r="Q8">
        <v>10</v>
      </c>
      <c r="R8">
        <v>9</v>
      </c>
      <c r="S8">
        <v>3</v>
      </c>
      <c r="T8">
        <v>2</v>
      </c>
      <c r="U8">
        <v>3</v>
      </c>
      <c r="V8">
        <v>4</v>
      </c>
      <c r="W8">
        <v>6</v>
      </c>
      <c r="X8">
        <v>5</v>
      </c>
      <c r="Y8">
        <v>8</v>
      </c>
      <c r="Z8">
        <v>5</v>
      </c>
      <c r="AA8">
        <v>6</v>
      </c>
      <c r="AB8">
        <v>6</v>
      </c>
    </row>
    <row r="9" spans="2:28" x14ac:dyDescent="0.2">
      <c r="B9">
        <v>2</v>
      </c>
      <c r="C9">
        <v>5</v>
      </c>
      <c r="D9">
        <v>6</v>
      </c>
      <c r="E9">
        <v>5</v>
      </c>
      <c r="F9">
        <v>4</v>
      </c>
      <c r="G9">
        <v>4</v>
      </c>
      <c r="H9">
        <v>1</v>
      </c>
      <c r="I9">
        <v>5</v>
      </c>
      <c r="J9">
        <v>4</v>
      </c>
      <c r="K9">
        <v>6</v>
      </c>
      <c r="L9">
        <v>1</v>
      </c>
      <c r="M9">
        <v>6</v>
      </c>
      <c r="N9">
        <v>4</v>
      </c>
      <c r="O9">
        <v>3</v>
      </c>
      <c r="P9">
        <v>3</v>
      </c>
      <c r="Q9">
        <v>4</v>
      </c>
      <c r="R9">
        <v>2</v>
      </c>
      <c r="S9">
        <v>2</v>
      </c>
      <c r="T9">
        <v>5</v>
      </c>
      <c r="U9">
        <v>4</v>
      </c>
      <c r="V9">
        <v>5</v>
      </c>
      <c r="W9">
        <v>1</v>
      </c>
      <c r="X9">
        <v>8</v>
      </c>
      <c r="Y9">
        <v>2</v>
      </c>
      <c r="Z9">
        <v>3</v>
      </c>
      <c r="AA9">
        <v>4</v>
      </c>
      <c r="AB9">
        <v>7</v>
      </c>
    </row>
    <row r="10" spans="2:28" x14ac:dyDescent="0.2">
      <c r="B10">
        <v>2</v>
      </c>
      <c r="C10">
        <v>7</v>
      </c>
      <c r="D10">
        <v>5</v>
      </c>
      <c r="E10">
        <v>3</v>
      </c>
      <c r="F10">
        <v>3</v>
      </c>
      <c r="G10">
        <v>7</v>
      </c>
      <c r="H10">
        <v>3</v>
      </c>
      <c r="I10">
        <v>7</v>
      </c>
      <c r="J10">
        <v>12</v>
      </c>
      <c r="K10">
        <v>10</v>
      </c>
      <c r="L10">
        <v>1</v>
      </c>
      <c r="M10">
        <v>7</v>
      </c>
      <c r="N10">
        <v>7</v>
      </c>
      <c r="O10">
        <v>2</v>
      </c>
      <c r="P10">
        <v>6</v>
      </c>
      <c r="Q10">
        <v>2</v>
      </c>
      <c r="R10">
        <v>4</v>
      </c>
      <c r="S10">
        <v>3</v>
      </c>
      <c r="T10">
        <v>3</v>
      </c>
      <c r="U10">
        <v>4</v>
      </c>
      <c r="V10">
        <v>2</v>
      </c>
      <c r="W10">
        <v>7</v>
      </c>
      <c r="X10">
        <v>6</v>
      </c>
      <c r="Y10">
        <v>3</v>
      </c>
      <c r="Z10">
        <v>4</v>
      </c>
      <c r="AA10">
        <v>5</v>
      </c>
      <c r="AB10">
        <v>6</v>
      </c>
    </row>
    <row r="11" spans="2:28" x14ac:dyDescent="0.2">
      <c r="B11">
        <v>5</v>
      </c>
      <c r="C11">
        <v>1</v>
      </c>
      <c r="D11">
        <v>5</v>
      </c>
      <c r="E11">
        <v>4</v>
      </c>
      <c r="F11">
        <v>3</v>
      </c>
      <c r="G11">
        <v>5</v>
      </c>
      <c r="H11">
        <v>5</v>
      </c>
      <c r="I11">
        <v>7</v>
      </c>
      <c r="J11">
        <v>5</v>
      </c>
      <c r="K11">
        <v>5</v>
      </c>
      <c r="L11">
        <v>2</v>
      </c>
      <c r="M11">
        <v>2</v>
      </c>
      <c r="N11">
        <v>5</v>
      </c>
      <c r="O11">
        <v>2</v>
      </c>
      <c r="P11">
        <v>7</v>
      </c>
      <c r="Q11">
        <v>2</v>
      </c>
      <c r="R11">
        <v>3</v>
      </c>
      <c r="S11">
        <v>1</v>
      </c>
      <c r="T11">
        <v>4</v>
      </c>
      <c r="U11">
        <v>8</v>
      </c>
      <c r="V11">
        <v>6</v>
      </c>
      <c r="W11">
        <v>3</v>
      </c>
      <c r="X11">
        <v>4</v>
      </c>
      <c r="Y11">
        <v>0</v>
      </c>
      <c r="Z11">
        <v>2</v>
      </c>
      <c r="AB11">
        <v>5</v>
      </c>
    </row>
    <row r="12" spans="2:28" x14ac:dyDescent="0.2">
      <c r="B12">
        <v>9</v>
      </c>
      <c r="C12">
        <v>4</v>
      </c>
      <c r="D12">
        <v>3</v>
      </c>
      <c r="E12">
        <v>8</v>
      </c>
      <c r="F12">
        <v>1</v>
      </c>
      <c r="G12">
        <v>6</v>
      </c>
      <c r="H12">
        <v>3</v>
      </c>
      <c r="I12">
        <v>7</v>
      </c>
      <c r="J12">
        <v>5</v>
      </c>
      <c r="K12">
        <v>4</v>
      </c>
      <c r="L12">
        <v>7</v>
      </c>
      <c r="M12">
        <v>6</v>
      </c>
      <c r="N12">
        <v>4</v>
      </c>
      <c r="O12">
        <v>1</v>
      </c>
      <c r="P12">
        <v>6</v>
      </c>
      <c r="Q12">
        <v>5</v>
      </c>
      <c r="R12">
        <v>4</v>
      </c>
      <c r="S12">
        <v>11</v>
      </c>
      <c r="T12">
        <v>2</v>
      </c>
      <c r="W12">
        <v>4</v>
      </c>
      <c r="X12">
        <v>2</v>
      </c>
      <c r="Y12">
        <v>2</v>
      </c>
      <c r="Z12">
        <v>5</v>
      </c>
      <c r="AB12">
        <v>7</v>
      </c>
    </row>
    <row r="13" spans="2:28" x14ac:dyDescent="0.2">
      <c r="B13">
        <v>8</v>
      </c>
      <c r="C13">
        <v>5</v>
      </c>
      <c r="D13">
        <v>3</v>
      </c>
      <c r="E13">
        <v>9</v>
      </c>
      <c r="F13">
        <v>7</v>
      </c>
      <c r="G13">
        <v>6</v>
      </c>
      <c r="H13">
        <v>0</v>
      </c>
      <c r="I13">
        <v>4</v>
      </c>
      <c r="J13">
        <v>3</v>
      </c>
      <c r="K13">
        <v>4</v>
      </c>
      <c r="L13">
        <v>6</v>
      </c>
      <c r="M13">
        <v>6</v>
      </c>
      <c r="N13">
        <v>4</v>
      </c>
      <c r="O13">
        <v>5</v>
      </c>
      <c r="P13">
        <v>4</v>
      </c>
      <c r="Q13">
        <v>5</v>
      </c>
      <c r="R13">
        <v>4</v>
      </c>
      <c r="S13">
        <v>5</v>
      </c>
      <c r="T13">
        <v>3</v>
      </c>
      <c r="W13">
        <v>2</v>
      </c>
      <c r="X13">
        <v>8</v>
      </c>
      <c r="Y13">
        <v>2</v>
      </c>
      <c r="Z13">
        <v>0</v>
      </c>
      <c r="AB13">
        <v>3</v>
      </c>
    </row>
    <row r="14" spans="2:28" x14ac:dyDescent="0.2">
      <c r="B14">
        <v>6</v>
      </c>
      <c r="C14">
        <v>2</v>
      </c>
      <c r="D14">
        <v>3</v>
      </c>
      <c r="F14">
        <v>7</v>
      </c>
      <c r="G14">
        <v>6</v>
      </c>
      <c r="H14">
        <v>1</v>
      </c>
      <c r="I14">
        <v>6</v>
      </c>
      <c r="J14">
        <v>4</v>
      </c>
      <c r="K14">
        <v>6</v>
      </c>
      <c r="L14">
        <v>2</v>
      </c>
      <c r="M14">
        <v>2</v>
      </c>
      <c r="N14">
        <v>2</v>
      </c>
      <c r="O14">
        <v>2</v>
      </c>
      <c r="P14">
        <v>0</v>
      </c>
      <c r="Q14">
        <v>2</v>
      </c>
      <c r="R14">
        <v>5</v>
      </c>
      <c r="S14">
        <v>6</v>
      </c>
      <c r="T14">
        <v>3</v>
      </c>
      <c r="W14">
        <v>0</v>
      </c>
      <c r="X14">
        <v>3</v>
      </c>
      <c r="Y14">
        <v>7</v>
      </c>
      <c r="Z14">
        <v>7</v>
      </c>
    </row>
    <row r="15" spans="2:28" x14ac:dyDescent="0.2">
      <c r="B15">
        <v>9</v>
      </c>
      <c r="D15">
        <v>5</v>
      </c>
      <c r="F15">
        <v>3</v>
      </c>
      <c r="G15">
        <v>4</v>
      </c>
      <c r="H15">
        <v>7</v>
      </c>
      <c r="I15">
        <v>5</v>
      </c>
      <c r="J15">
        <v>4</v>
      </c>
      <c r="K15">
        <v>2</v>
      </c>
      <c r="L15">
        <v>1</v>
      </c>
      <c r="M15">
        <v>2</v>
      </c>
      <c r="N15">
        <v>8</v>
      </c>
      <c r="O15">
        <v>5</v>
      </c>
      <c r="P15">
        <v>3</v>
      </c>
      <c r="Q15">
        <v>4</v>
      </c>
      <c r="R15">
        <v>3</v>
      </c>
      <c r="S15">
        <v>2</v>
      </c>
      <c r="T15">
        <v>6</v>
      </c>
      <c r="W15">
        <v>3</v>
      </c>
      <c r="X15">
        <v>3</v>
      </c>
      <c r="Y15">
        <v>5</v>
      </c>
      <c r="Z15">
        <v>4</v>
      </c>
    </row>
    <row r="16" spans="2:28" x14ac:dyDescent="0.2">
      <c r="B16">
        <v>10</v>
      </c>
      <c r="D16">
        <v>4</v>
      </c>
      <c r="F16">
        <v>6</v>
      </c>
      <c r="G16">
        <v>7</v>
      </c>
      <c r="H16">
        <v>3</v>
      </c>
      <c r="I16">
        <v>5</v>
      </c>
      <c r="J16">
        <v>3</v>
      </c>
      <c r="K16">
        <v>5</v>
      </c>
      <c r="L16">
        <v>3</v>
      </c>
      <c r="M16">
        <v>4</v>
      </c>
      <c r="N16">
        <v>2</v>
      </c>
      <c r="O16">
        <v>1</v>
      </c>
      <c r="P16">
        <v>4</v>
      </c>
      <c r="Q16">
        <v>3</v>
      </c>
      <c r="R16">
        <v>6</v>
      </c>
      <c r="S16">
        <v>2</v>
      </c>
      <c r="T16">
        <v>6</v>
      </c>
      <c r="X16">
        <v>5</v>
      </c>
      <c r="Y16">
        <v>8</v>
      </c>
      <c r="Z16">
        <v>5</v>
      </c>
    </row>
    <row r="17" spans="2:26" x14ac:dyDescent="0.2">
      <c r="B17">
        <v>1</v>
      </c>
      <c r="D17">
        <v>5</v>
      </c>
      <c r="F17">
        <v>2</v>
      </c>
      <c r="G17">
        <v>6</v>
      </c>
      <c r="H17">
        <v>7</v>
      </c>
      <c r="I17">
        <v>8</v>
      </c>
      <c r="J17">
        <v>4</v>
      </c>
      <c r="K17">
        <v>5</v>
      </c>
      <c r="L17">
        <v>4</v>
      </c>
      <c r="M17">
        <v>2</v>
      </c>
      <c r="N17">
        <v>3</v>
      </c>
      <c r="O17">
        <v>4</v>
      </c>
      <c r="P17">
        <v>2</v>
      </c>
      <c r="Q17">
        <v>3</v>
      </c>
      <c r="R17">
        <v>0</v>
      </c>
      <c r="S17">
        <v>1</v>
      </c>
      <c r="T17">
        <v>9</v>
      </c>
      <c r="X17">
        <v>4</v>
      </c>
      <c r="Y17">
        <v>4</v>
      </c>
      <c r="Z17">
        <v>4</v>
      </c>
    </row>
    <row r="18" spans="2:26" x14ac:dyDescent="0.2">
      <c r="B18">
        <v>2</v>
      </c>
      <c r="D18">
        <v>5</v>
      </c>
      <c r="F18">
        <v>3</v>
      </c>
      <c r="G18">
        <v>2</v>
      </c>
      <c r="H18">
        <v>2</v>
      </c>
      <c r="I18">
        <v>7</v>
      </c>
      <c r="J18">
        <v>5</v>
      </c>
      <c r="K18">
        <v>5</v>
      </c>
      <c r="L18">
        <v>7</v>
      </c>
      <c r="M18">
        <v>2</v>
      </c>
      <c r="N18">
        <v>6</v>
      </c>
      <c r="O18">
        <v>3</v>
      </c>
      <c r="P18">
        <v>1</v>
      </c>
      <c r="R18">
        <v>3</v>
      </c>
      <c r="S18">
        <v>5</v>
      </c>
      <c r="T18">
        <v>3</v>
      </c>
      <c r="X18">
        <v>5</v>
      </c>
      <c r="Z18">
        <v>6</v>
      </c>
    </row>
    <row r="19" spans="2:26" x14ac:dyDescent="0.2">
      <c r="B19">
        <v>5</v>
      </c>
      <c r="D19">
        <v>5</v>
      </c>
      <c r="F19">
        <v>5</v>
      </c>
      <c r="G19">
        <v>3</v>
      </c>
      <c r="H19">
        <v>6</v>
      </c>
      <c r="I19">
        <v>9</v>
      </c>
      <c r="J19">
        <v>6</v>
      </c>
      <c r="K19">
        <v>5</v>
      </c>
      <c r="L19">
        <v>1</v>
      </c>
      <c r="M19">
        <v>6</v>
      </c>
      <c r="O19">
        <v>4</v>
      </c>
      <c r="P19">
        <v>4</v>
      </c>
      <c r="S19">
        <v>4</v>
      </c>
      <c r="T19">
        <v>2</v>
      </c>
      <c r="X19">
        <v>5</v>
      </c>
      <c r="Z19">
        <v>4</v>
      </c>
    </row>
    <row r="20" spans="2:26" x14ac:dyDescent="0.2">
      <c r="B20">
        <v>3</v>
      </c>
      <c r="D20">
        <v>6</v>
      </c>
      <c r="F20">
        <v>4</v>
      </c>
      <c r="G20">
        <v>3</v>
      </c>
      <c r="H20">
        <v>3</v>
      </c>
      <c r="I20">
        <v>4</v>
      </c>
      <c r="J20">
        <v>8</v>
      </c>
      <c r="K20">
        <v>6</v>
      </c>
      <c r="L20">
        <v>5</v>
      </c>
      <c r="M20">
        <v>4</v>
      </c>
      <c r="O20">
        <v>4</v>
      </c>
      <c r="P20">
        <v>5</v>
      </c>
      <c r="S20">
        <v>7</v>
      </c>
      <c r="T20">
        <v>11</v>
      </c>
      <c r="X20">
        <v>9</v>
      </c>
      <c r="Z20">
        <v>2</v>
      </c>
    </row>
    <row r="21" spans="2:26" x14ac:dyDescent="0.2">
      <c r="B21">
        <v>6</v>
      </c>
      <c r="D21">
        <v>3</v>
      </c>
      <c r="F21">
        <v>5</v>
      </c>
      <c r="G21">
        <v>3</v>
      </c>
      <c r="H21">
        <v>4</v>
      </c>
      <c r="I21">
        <v>4</v>
      </c>
      <c r="J21">
        <v>3</v>
      </c>
      <c r="K21">
        <v>3</v>
      </c>
      <c r="L21">
        <v>1</v>
      </c>
      <c r="M21">
        <v>4</v>
      </c>
      <c r="O21">
        <v>1</v>
      </c>
      <c r="S21">
        <v>3</v>
      </c>
      <c r="T21">
        <v>4</v>
      </c>
      <c r="X21">
        <v>3</v>
      </c>
      <c r="Z21">
        <v>5</v>
      </c>
    </row>
    <row r="22" spans="2:26" x14ac:dyDescent="0.2">
      <c r="B22">
        <v>6</v>
      </c>
      <c r="D22">
        <v>10</v>
      </c>
      <c r="F22">
        <v>5</v>
      </c>
      <c r="G22">
        <v>4</v>
      </c>
      <c r="H22">
        <v>9</v>
      </c>
      <c r="I22">
        <v>0</v>
      </c>
      <c r="J22">
        <v>5</v>
      </c>
      <c r="K22">
        <v>9</v>
      </c>
      <c r="L22">
        <v>2</v>
      </c>
      <c r="M22">
        <v>3</v>
      </c>
      <c r="O22">
        <v>4</v>
      </c>
    </row>
    <row r="23" spans="2:26" x14ac:dyDescent="0.2">
      <c r="B23">
        <v>4</v>
      </c>
      <c r="D23">
        <v>4</v>
      </c>
      <c r="F23">
        <v>3</v>
      </c>
      <c r="G23">
        <v>6</v>
      </c>
      <c r="H23">
        <v>6</v>
      </c>
      <c r="I23">
        <v>6</v>
      </c>
      <c r="J23">
        <v>4</v>
      </c>
      <c r="L23">
        <v>3</v>
      </c>
      <c r="M23">
        <v>8</v>
      </c>
      <c r="O23">
        <v>3</v>
      </c>
    </row>
    <row r="24" spans="2:26" x14ac:dyDescent="0.2">
      <c r="B24">
        <v>5</v>
      </c>
      <c r="D24">
        <v>6</v>
      </c>
      <c r="F24">
        <v>6</v>
      </c>
      <c r="G24">
        <v>6</v>
      </c>
      <c r="H24">
        <v>3</v>
      </c>
      <c r="I24">
        <v>7</v>
      </c>
      <c r="J24">
        <v>4</v>
      </c>
      <c r="L24">
        <v>5</v>
      </c>
      <c r="O24">
        <v>6</v>
      </c>
    </row>
    <row r="25" spans="2:26" x14ac:dyDescent="0.2">
      <c r="B25">
        <v>5</v>
      </c>
      <c r="G25">
        <v>2</v>
      </c>
      <c r="H25">
        <v>3</v>
      </c>
      <c r="I25">
        <v>3</v>
      </c>
      <c r="J25">
        <v>5</v>
      </c>
      <c r="O25">
        <v>5</v>
      </c>
    </row>
    <row r="26" spans="2:26" x14ac:dyDescent="0.2">
      <c r="B26">
        <v>6</v>
      </c>
      <c r="G26">
        <v>7</v>
      </c>
      <c r="H26">
        <v>5</v>
      </c>
      <c r="I26">
        <v>2</v>
      </c>
      <c r="J26">
        <v>7</v>
      </c>
    </row>
    <row r="27" spans="2:26" x14ac:dyDescent="0.2">
      <c r="B27">
        <v>4</v>
      </c>
      <c r="G27">
        <v>2</v>
      </c>
      <c r="H27">
        <v>2</v>
      </c>
      <c r="I27">
        <v>4</v>
      </c>
      <c r="J27">
        <v>0</v>
      </c>
    </row>
    <row r="28" spans="2:26" x14ac:dyDescent="0.2">
      <c r="B28">
        <v>6</v>
      </c>
      <c r="G28">
        <v>3</v>
      </c>
      <c r="H28">
        <v>4</v>
      </c>
      <c r="J28">
        <v>6</v>
      </c>
    </row>
    <row r="29" spans="2:26" x14ac:dyDescent="0.2">
      <c r="B29">
        <v>8</v>
      </c>
      <c r="G29">
        <v>0</v>
      </c>
      <c r="H29">
        <v>4</v>
      </c>
      <c r="J29">
        <v>5</v>
      </c>
    </row>
    <row r="30" spans="2:26" x14ac:dyDescent="0.2">
      <c r="B30">
        <v>2</v>
      </c>
      <c r="G30">
        <v>3</v>
      </c>
      <c r="H30">
        <v>1</v>
      </c>
      <c r="J30">
        <v>5</v>
      </c>
    </row>
    <row r="31" spans="2:26" x14ac:dyDescent="0.2">
      <c r="B31">
        <v>8</v>
      </c>
      <c r="H31">
        <v>7</v>
      </c>
      <c r="J31">
        <v>11</v>
      </c>
    </row>
    <row r="32" spans="2:26" x14ac:dyDescent="0.2">
      <c r="B32">
        <v>5</v>
      </c>
      <c r="H32">
        <v>10</v>
      </c>
      <c r="J32">
        <v>4</v>
      </c>
    </row>
    <row r="33" spans="1:28" x14ac:dyDescent="0.2">
      <c r="H33">
        <v>3</v>
      </c>
      <c r="J33">
        <v>3</v>
      </c>
    </row>
    <row r="34" spans="1:28" x14ac:dyDescent="0.2">
      <c r="H34">
        <v>3</v>
      </c>
      <c r="J34">
        <v>5</v>
      </c>
    </row>
    <row r="35" spans="1:28" x14ac:dyDescent="0.2">
      <c r="H35">
        <v>11</v>
      </c>
      <c r="J35">
        <v>4</v>
      </c>
    </row>
    <row r="37" spans="1:28" x14ac:dyDescent="0.2">
      <c r="A37" t="s">
        <v>68</v>
      </c>
      <c r="B37">
        <f>SUM(B3:B36)</f>
        <v>163</v>
      </c>
      <c r="C37">
        <f t="shared" ref="C37:P37" si="0">SUM(C3:C36)</f>
        <v>62</v>
      </c>
      <c r="D37">
        <f t="shared" si="0"/>
        <v>107</v>
      </c>
      <c r="E37">
        <f t="shared" si="0"/>
        <v>60</v>
      </c>
      <c r="F37">
        <f t="shared" si="0"/>
        <v>105</v>
      </c>
      <c r="G37">
        <f t="shared" si="0"/>
        <v>118</v>
      </c>
      <c r="H37">
        <f t="shared" si="0"/>
        <v>145</v>
      </c>
      <c r="I37">
        <f t="shared" si="0"/>
        <v>134</v>
      </c>
      <c r="J37">
        <f t="shared" si="0"/>
        <v>166</v>
      </c>
      <c r="K37">
        <f t="shared" si="0"/>
        <v>99</v>
      </c>
      <c r="L37">
        <f t="shared" si="0"/>
        <v>76</v>
      </c>
      <c r="M37">
        <f t="shared" si="0"/>
        <v>94</v>
      </c>
      <c r="N37">
        <f t="shared" si="0"/>
        <v>79</v>
      </c>
      <c r="O37">
        <f t="shared" si="0"/>
        <v>80</v>
      </c>
      <c r="P37">
        <f t="shared" si="0"/>
        <v>74</v>
      </c>
      <c r="Q37">
        <f>SUM(Q3:Q36)</f>
        <v>51</v>
      </c>
      <c r="R37">
        <f t="shared" ref="R37" si="1">SUM(R3:R36)</f>
        <v>64</v>
      </c>
      <c r="S37">
        <f>SUM(S3:S36)</f>
        <v>72</v>
      </c>
      <c r="T37">
        <f t="shared" ref="T37" si="2">SUM(T3:T36)</f>
        <v>80</v>
      </c>
      <c r="U37">
        <f t="shared" ref="U37" si="3">SUM(U3:U36)</f>
        <v>43</v>
      </c>
      <c r="V37">
        <f t="shared" ref="V37" si="4">SUM(V3:V36)</f>
        <v>34</v>
      </c>
      <c r="W37">
        <f t="shared" ref="W37" si="5">SUM(W3:W36)</f>
        <v>48</v>
      </c>
      <c r="X37">
        <f t="shared" ref="X37" si="6">SUM(X3:X36)</f>
        <v>86</v>
      </c>
      <c r="Y37">
        <f t="shared" ref="Y37" si="7">SUM(Y3:Y36)</f>
        <v>70</v>
      </c>
      <c r="Z37">
        <f t="shared" ref="Z37" si="8">SUM(Z3:Z36)</f>
        <v>68</v>
      </c>
      <c r="AA37">
        <f t="shared" ref="AA37:AB37" si="9">SUM(AA3:AA36)</f>
        <v>40</v>
      </c>
      <c r="AB37">
        <f t="shared" si="9"/>
        <v>54</v>
      </c>
    </row>
    <row r="38" spans="1:28" x14ac:dyDescent="0.2">
      <c r="A38" t="s">
        <v>69</v>
      </c>
      <c r="B38">
        <f>B37/30</f>
        <v>5.4333333333333336</v>
      </c>
      <c r="C38">
        <f>C37/12</f>
        <v>5.166666666666667</v>
      </c>
      <c r="D38">
        <f>D37/22</f>
        <v>4.8636363636363633</v>
      </c>
      <c r="E38">
        <f>E37/11</f>
        <v>5.4545454545454541</v>
      </c>
      <c r="F38">
        <f>F37/22</f>
        <v>4.7727272727272725</v>
      </c>
      <c r="G38">
        <f>G37/28</f>
        <v>4.2142857142857144</v>
      </c>
      <c r="H38">
        <f>H37/33</f>
        <v>4.3939393939393936</v>
      </c>
      <c r="I38">
        <f>I37/25</f>
        <v>5.36</v>
      </c>
      <c r="J38">
        <f>J37/33</f>
        <v>5.0303030303030303</v>
      </c>
      <c r="K38">
        <f>K37/20</f>
        <v>4.95</v>
      </c>
      <c r="L38">
        <f>L37/22</f>
        <v>3.4545454545454546</v>
      </c>
      <c r="M38">
        <f>M37/21</f>
        <v>4.4761904761904763</v>
      </c>
      <c r="N38">
        <f>N37/16</f>
        <v>4.9375</v>
      </c>
      <c r="O38">
        <f>O37/23</f>
        <v>3.4782608695652173</v>
      </c>
      <c r="P38">
        <f>P37/17</f>
        <v>4.3529411764705879</v>
      </c>
      <c r="Q38">
        <f>Q37/15</f>
        <v>3.4</v>
      </c>
      <c r="R38">
        <f>R37/16</f>
        <v>4</v>
      </c>
      <c r="S38">
        <f>S37/19</f>
        <v>3.7894736842105261</v>
      </c>
      <c r="T38">
        <f>T37/20</f>
        <v>4</v>
      </c>
      <c r="U38">
        <f>U37/9</f>
        <v>4.7777777777777777</v>
      </c>
      <c r="V38">
        <f>V37/9</f>
        <v>3.7777777777777777</v>
      </c>
      <c r="W38">
        <f>W37/13</f>
        <v>3.6923076923076925</v>
      </c>
      <c r="X38">
        <f>X37/19</f>
        <v>4.5263157894736841</v>
      </c>
      <c r="Y38">
        <f>Y37/15</f>
        <v>4.666666666666667</v>
      </c>
      <c r="Z38">
        <f>Z37/19</f>
        <v>3.5789473684210527</v>
      </c>
      <c r="AA38">
        <f>AA37/9</f>
        <v>4.4444444444444446</v>
      </c>
      <c r="AB38">
        <f>AB37/11</f>
        <v>4.9090909090909092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9368D-F91F-9641-AF13-2BC87C08DE8F}">
  <dimension ref="A1:X60"/>
  <sheetViews>
    <sheetView topLeftCell="A16" zoomScale="84" zoomScaleNormal="84" workbookViewId="0">
      <selection activeCell="B59" sqref="A59:B60"/>
    </sheetView>
  </sheetViews>
  <sheetFormatPr baseColWidth="10" defaultRowHeight="16" x14ac:dyDescent="0.2"/>
  <sheetData>
    <row r="1" spans="2:24" x14ac:dyDescent="0.2">
      <c r="B1" s="1" t="s">
        <v>11</v>
      </c>
    </row>
    <row r="2" spans="2:24" x14ac:dyDescent="0.2">
      <c r="B2" t="s">
        <v>13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t="s">
        <v>22</v>
      </c>
      <c r="L2" t="s">
        <v>23</v>
      </c>
      <c r="M2" t="s">
        <v>24</v>
      </c>
      <c r="N2" t="s">
        <v>25</v>
      </c>
      <c r="O2" t="s">
        <v>26</v>
      </c>
      <c r="P2" t="s">
        <v>28</v>
      </c>
      <c r="Q2" t="s">
        <v>53</v>
      </c>
      <c r="R2" t="s">
        <v>54</v>
      </c>
      <c r="S2" t="s">
        <v>61</v>
      </c>
      <c r="T2" t="s">
        <v>37</v>
      </c>
      <c r="U2" t="s">
        <v>62</v>
      </c>
      <c r="V2" t="s">
        <v>63</v>
      </c>
      <c r="W2" t="s">
        <v>64</v>
      </c>
      <c r="X2" s="1" t="s">
        <v>66</v>
      </c>
    </row>
    <row r="3" spans="2:24" x14ac:dyDescent="0.2">
      <c r="B3">
        <v>0</v>
      </c>
      <c r="C3">
        <v>1</v>
      </c>
      <c r="D3">
        <v>0</v>
      </c>
      <c r="E3">
        <v>1</v>
      </c>
      <c r="F3">
        <v>3</v>
      </c>
      <c r="G3">
        <v>0</v>
      </c>
      <c r="H3">
        <v>1</v>
      </c>
      <c r="I3">
        <v>3</v>
      </c>
      <c r="J3">
        <v>0</v>
      </c>
      <c r="K3">
        <v>3</v>
      </c>
      <c r="L3">
        <v>0</v>
      </c>
      <c r="M3">
        <v>0</v>
      </c>
      <c r="N3">
        <v>1</v>
      </c>
      <c r="O3">
        <v>0</v>
      </c>
      <c r="P3">
        <v>0</v>
      </c>
      <c r="Q3">
        <v>0</v>
      </c>
      <c r="R3">
        <v>2</v>
      </c>
      <c r="S3">
        <v>2</v>
      </c>
      <c r="T3">
        <v>2</v>
      </c>
      <c r="U3">
        <v>0</v>
      </c>
      <c r="V3">
        <v>0</v>
      </c>
      <c r="W3">
        <v>1</v>
      </c>
      <c r="X3">
        <v>2</v>
      </c>
    </row>
    <row r="4" spans="2:24" x14ac:dyDescent="0.2">
      <c r="B4">
        <v>3</v>
      </c>
      <c r="C4">
        <v>2</v>
      </c>
      <c r="D4">
        <v>1</v>
      </c>
      <c r="E4">
        <v>4</v>
      </c>
      <c r="F4">
        <v>2</v>
      </c>
      <c r="G4">
        <v>0</v>
      </c>
      <c r="H4">
        <v>2</v>
      </c>
      <c r="I4">
        <v>0</v>
      </c>
      <c r="J4">
        <v>2</v>
      </c>
      <c r="K4">
        <v>2</v>
      </c>
      <c r="L4">
        <v>2</v>
      </c>
      <c r="M4">
        <v>0</v>
      </c>
      <c r="N4">
        <v>1</v>
      </c>
      <c r="O4">
        <v>2</v>
      </c>
      <c r="P4">
        <v>0</v>
      </c>
      <c r="Q4">
        <v>3</v>
      </c>
      <c r="R4">
        <v>0</v>
      </c>
      <c r="S4">
        <v>2</v>
      </c>
      <c r="T4">
        <v>2</v>
      </c>
      <c r="U4">
        <v>0</v>
      </c>
      <c r="V4">
        <v>2</v>
      </c>
      <c r="W4">
        <v>1</v>
      </c>
      <c r="X4">
        <v>1</v>
      </c>
    </row>
    <row r="5" spans="2:24" x14ac:dyDescent="0.2">
      <c r="B5">
        <v>2</v>
      </c>
      <c r="C5">
        <v>0</v>
      </c>
      <c r="D5">
        <v>3</v>
      </c>
      <c r="E5">
        <v>1</v>
      </c>
      <c r="F5">
        <v>1</v>
      </c>
      <c r="G5">
        <v>1</v>
      </c>
      <c r="H5">
        <v>1</v>
      </c>
      <c r="I5">
        <v>3</v>
      </c>
      <c r="J5">
        <v>0</v>
      </c>
      <c r="K5">
        <v>1</v>
      </c>
      <c r="L5">
        <v>0</v>
      </c>
      <c r="M5">
        <v>0</v>
      </c>
      <c r="N5">
        <v>2</v>
      </c>
      <c r="O5">
        <v>1</v>
      </c>
      <c r="P5">
        <v>0</v>
      </c>
      <c r="Q5">
        <v>1</v>
      </c>
      <c r="R5">
        <v>0</v>
      </c>
      <c r="S5">
        <v>2</v>
      </c>
      <c r="T5">
        <v>1</v>
      </c>
      <c r="U5">
        <v>3</v>
      </c>
      <c r="V5">
        <v>2</v>
      </c>
      <c r="W5">
        <v>1</v>
      </c>
      <c r="X5">
        <v>1</v>
      </c>
    </row>
    <row r="6" spans="2:24" x14ac:dyDescent="0.2">
      <c r="B6">
        <v>0</v>
      </c>
      <c r="C6">
        <v>0</v>
      </c>
      <c r="D6">
        <v>1</v>
      </c>
      <c r="E6">
        <v>1</v>
      </c>
      <c r="F6">
        <v>3</v>
      </c>
      <c r="G6">
        <v>0</v>
      </c>
      <c r="H6">
        <v>1</v>
      </c>
      <c r="I6">
        <v>0</v>
      </c>
      <c r="J6">
        <v>1</v>
      </c>
      <c r="K6">
        <v>0</v>
      </c>
      <c r="L6">
        <v>1</v>
      </c>
      <c r="M6">
        <v>1</v>
      </c>
      <c r="N6">
        <v>5</v>
      </c>
      <c r="O6">
        <v>1</v>
      </c>
      <c r="P6">
        <v>0</v>
      </c>
      <c r="Q6">
        <v>0</v>
      </c>
      <c r="R6">
        <v>0</v>
      </c>
      <c r="S6">
        <v>1</v>
      </c>
      <c r="T6">
        <v>0</v>
      </c>
      <c r="U6">
        <v>0</v>
      </c>
      <c r="V6">
        <v>1</v>
      </c>
      <c r="W6">
        <v>2</v>
      </c>
      <c r="X6">
        <v>1</v>
      </c>
    </row>
    <row r="7" spans="2:24" x14ac:dyDescent="0.2">
      <c r="B7">
        <v>2</v>
      </c>
      <c r="C7">
        <v>1</v>
      </c>
      <c r="D7">
        <v>0</v>
      </c>
      <c r="E7">
        <v>3</v>
      </c>
      <c r="F7">
        <v>2</v>
      </c>
      <c r="G7">
        <v>1</v>
      </c>
      <c r="H7">
        <v>0</v>
      </c>
      <c r="I7">
        <v>3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1</v>
      </c>
      <c r="T7">
        <v>0</v>
      </c>
      <c r="U7">
        <v>0</v>
      </c>
      <c r="V7">
        <v>0</v>
      </c>
      <c r="W7">
        <v>1</v>
      </c>
      <c r="X7">
        <v>3</v>
      </c>
    </row>
    <row r="8" spans="2:24" x14ac:dyDescent="0.2">
      <c r="B8">
        <v>0</v>
      </c>
      <c r="C8">
        <v>0</v>
      </c>
      <c r="D8">
        <v>0</v>
      </c>
      <c r="E8">
        <v>1</v>
      </c>
      <c r="F8">
        <v>2</v>
      </c>
      <c r="G8">
        <v>0</v>
      </c>
      <c r="H8">
        <v>3</v>
      </c>
      <c r="I8">
        <v>0</v>
      </c>
      <c r="J8">
        <v>0</v>
      </c>
      <c r="K8">
        <v>0</v>
      </c>
      <c r="L8">
        <v>0</v>
      </c>
      <c r="M8">
        <v>1</v>
      </c>
      <c r="N8">
        <v>1</v>
      </c>
      <c r="O8">
        <v>0</v>
      </c>
      <c r="P8">
        <v>0</v>
      </c>
      <c r="Q8">
        <v>1</v>
      </c>
      <c r="R8">
        <v>0</v>
      </c>
      <c r="S8">
        <v>2</v>
      </c>
      <c r="T8">
        <v>4</v>
      </c>
      <c r="U8">
        <v>0</v>
      </c>
      <c r="V8">
        <v>1</v>
      </c>
      <c r="W8">
        <v>1</v>
      </c>
      <c r="X8">
        <v>3</v>
      </c>
    </row>
    <row r="9" spans="2:24" x14ac:dyDescent="0.2">
      <c r="B9">
        <v>0</v>
      </c>
      <c r="C9">
        <v>1</v>
      </c>
      <c r="D9">
        <v>0</v>
      </c>
      <c r="E9">
        <v>1</v>
      </c>
      <c r="F9">
        <v>1</v>
      </c>
      <c r="G9">
        <v>0</v>
      </c>
      <c r="H9">
        <v>2</v>
      </c>
      <c r="I9">
        <v>1</v>
      </c>
      <c r="J9">
        <v>0</v>
      </c>
      <c r="K9">
        <v>1</v>
      </c>
      <c r="L9">
        <v>2</v>
      </c>
      <c r="M9">
        <v>0</v>
      </c>
      <c r="N9">
        <v>2</v>
      </c>
      <c r="O9">
        <v>0</v>
      </c>
      <c r="P9">
        <v>0</v>
      </c>
      <c r="Q9">
        <v>0</v>
      </c>
      <c r="R9">
        <v>1</v>
      </c>
      <c r="S9">
        <v>0</v>
      </c>
      <c r="T9">
        <v>2</v>
      </c>
      <c r="U9">
        <v>2</v>
      </c>
      <c r="V9">
        <v>0</v>
      </c>
      <c r="W9">
        <v>1</v>
      </c>
      <c r="X9">
        <v>1</v>
      </c>
    </row>
    <row r="10" spans="2:24" x14ac:dyDescent="0.2">
      <c r="B10">
        <v>0</v>
      </c>
      <c r="C10">
        <v>0</v>
      </c>
      <c r="D10">
        <v>0</v>
      </c>
      <c r="E10">
        <v>0</v>
      </c>
      <c r="F10">
        <v>2</v>
      </c>
      <c r="G10">
        <v>1</v>
      </c>
      <c r="H10">
        <v>1</v>
      </c>
      <c r="I10">
        <v>2</v>
      </c>
      <c r="J10">
        <v>1</v>
      </c>
      <c r="K10">
        <v>3</v>
      </c>
      <c r="L10">
        <v>3</v>
      </c>
      <c r="M10">
        <v>1</v>
      </c>
      <c r="N10">
        <v>2</v>
      </c>
      <c r="O10">
        <v>1</v>
      </c>
      <c r="P10">
        <v>0</v>
      </c>
      <c r="Q10">
        <v>5</v>
      </c>
      <c r="R10">
        <v>0</v>
      </c>
      <c r="S10">
        <v>0</v>
      </c>
      <c r="T10">
        <v>2</v>
      </c>
      <c r="U10">
        <v>0</v>
      </c>
      <c r="V10">
        <v>0</v>
      </c>
      <c r="W10">
        <v>2</v>
      </c>
      <c r="X10">
        <v>2</v>
      </c>
    </row>
    <row r="11" spans="2:24" x14ac:dyDescent="0.2">
      <c r="B11">
        <v>0</v>
      </c>
      <c r="C11">
        <v>0</v>
      </c>
      <c r="D11">
        <v>4</v>
      </c>
      <c r="E11">
        <v>0</v>
      </c>
      <c r="F11">
        <v>2</v>
      </c>
      <c r="G11">
        <v>0</v>
      </c>
      <c r="H11">
        <v>3</v>
      </c>
      <c r="I11">
        <v>0</v>
      </c>
      <c r="J11">
        <v>2</v>
      </c>
      <c r="K11">
        <v>3</v>
      </c>
      <c r="L11">
        <v>2</v>
      </c>
      <c r="M11">
        <v>0</v>
      </c>
      <c r="N11">
        <v>2</v>
      </c>
      <c r="O11">
        <v>1</v>
      </c>
      <c r="P11">
        <v>0</v>
      </c>
      <c r="Q11">
        <v>0</v>
      </c>
      <c r="R11">
        <v>0</v>
      </c>
      <c r="S11">
        <v>0</v>
      </c>
      <c r="T11">
        <v>1</v>
      </c>
      <c r="U11">
        <v>0</v>
      </c>
      <c r="V11">
        <v>1</v>
      </c>
      <c r="W11">
        <v>0</v>
      </c>
      <c r="X11">
        <v>0</v>
      </c>
    </row>
    <row r="12" spans="2:24" x14ac:dyDescent="0.2">
      <c r="B12">
        <v>1</v>
      </c>
      <c r="C12">
        <v>2</v>
      </c>
      <c r="D12">
        <v>2</v>
      </c>
      <c r="E12">
        <v>0</v>
      </c>
      <c r="F12">
        <v>1</v>
      </c>
      <c r="G12">
        <v>4</v>
      </c>
      <c r="H12">
        <v>1</v>
      </c>
      <c r="I12">
        <v>0</v>
      </c>
      <c r="J12">
        <v>0</v>
      </c>
      <c r="K12">
        <v>2</v>
      </c>
      <c r="L12">
        <v>3</v>
      </c>
      <c r="M12">
        <v>0</v>
      </c>
      <c r="N12">
        <v>3</v>
      </c>
      <c r="O12">
        <v>1</v>
      </c>
      <c r="P12">
        <v>1</v>
      </c>
      <c r="Q12">
        <v>0</v>
      </c>
      <c r="R12">
        <v>0</v>
      </c>
      <c r="S12">
        <v>2</v>
      </c>
      <c r="T12">
        <v>0</v>
      </c>
      <c r="U12">
        <v>1</v>
      </c>
      <c r="V12">
        <v>2</v>
      </c>
      <c r="W12">
        <v>4</v>
      </c>
      <c r="X12">
        <v>1</v>
      </c>
    </row>
    <row r="13" spans="2:24" x14ac:dyDescent="0.2">
      <c r="B13">
        <v>0</v>
      </c>
      <c r="C13">
        <v>0</v>
      </c>
      <c r="D13">
        <v>2</v>
      </c>
      <c r="E13">
        <v>0</v>
      </c>
      <c r="F13">
        <v>0</v>
      </c>
      <c r="G13">
        <v>2</v>
      </c>
      <c r="H13">
        <v>3</v>
      </c>
      <c r="I13">
        <v>2</v>
      </c>
      <c r="J13">
        <v>0</v>
      </c>
      <c r="K13">
        <v>0</v>
      </c>
      <c r="L13">
        <v>2</v>
      </c>
      <c r="M13">
        <v>0</v>
      </c>
      <c r="N13">
        <v>1</v>
      </c>
      <c r="O13">
        <v>0</v>
      </c>
      <c r="P13">
        <v>1</v>
      </c>
      <c r="Q13">
        <v>1</v>
      </c>
      <c r="R13">
        <v>0</v>
      </c>
      <c r="S13">
        <v>2</v>
      </c>
      <c r="T13">
        <v>1</v>
      </c>
      <c r="U13">
        <v>1</v>
      </c>
      <c r="V13">
        <v>1</v>
      </c>
      <c r="W13">
        <v>3</v>
      </c>
      <c r="X13">
        <v>2</v>
      </c>
    </row>
    <row r="14" spans="2:24" x14ac:dyDescent="0.2">
      <c r="B14">
        <v>1</v>
      </c>
      <c r="C14">
        <v>0</v>
      </c>
      <c r="D14">
        <v>2</v>
      </c>
      <c r="E14">
        <v>0</v>
      </c>
      <c r="F14">
        <v>2</v>
      </c>
      <c r="G14">
        <v>3</v>
      </c>
      <c r="H14">
        <v>1</v>
      </c>
      <c r="I14">
        <v>2</v>
      </c>
      <c r="J14">
        <v>0</v>
      </c>
      <c r="K14">
        <v>0</v>
      </c>
      <c r="L14">
        <v>1</v>
      </c>
      <c r="M14">
        <v>1</v>
      </c>
      <c r="N14">
        <v>0</v>
      </c>
      <c r="O14">
        <v>0</v>
      </c>
      <c r="P14">
        <v>0</v>
      </c>
      <c r="Q14">
        <v>0</v>
      </c>
      <c r="R14">
        <v>1</v>
      </c>
      <c r="S14">
        <v>4</v>
      </c>
      <c r="T14">
        <v>1</v>
      </c>
      <c r="U14">
        <v>1</v>
      </c>
      <c r="V14">
        <v>0</v>
      </c>
      <c r="W14">
        <v>0</v>
      </c>
      <c r="X14">
        <v>3</v>
      </c>
    </row>
    <row r="15" spans="2:24" x14ac:dyDescent="0.2">
      <c r="B15">
        <v>2</v>
      </c>
      <c r="C15">
        <v>0</v>
      </c>
      <c r="D15">
        <v>3</v>
      </c>
      <c r="E15">
        <v>0</v>
      </c>
      <c r="F15">
        <v>1</v>
      </c>
      <c r="G15">
        <v>0</v>
      </c>
      <c r="H15">
        <v>0</v>
      </c>
      <c r="I15">
        <v>1</v>
      </c>
      <c r="J15">
        <v>0</v>
      </c>
      <c r="K15">
        <v>5</v>
      </c>
      <c r="L15">
        <v>0</v>
      </c>
      <c r="M15">
        <v>1</v>
      </c>
      <c r="N15">
        <v>0</v>
      </c>
      <c r="O15">
        <v>0</v>
      </c>
      <c r="P15">
        <v>0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5</v>
      </c>
      <c r="X15">
        <v>3</v>
      </c>
    </row>
    <row r="16" spans="2:24" x14ac:dyDescent="0.2">
      <c r="B16">
        <v>1</v>
      </c>
      <c r="C16">
        <v>2</v>
      </c>
      <c r="D16">
        <v>1</v>
      </c>
      <c r="E16">
        <v>2</v>
      </c>
      <c r="F16">
        <v>0</v>
      </c>
      <c r="G16">
        <v>0</v>
      </c>
      <c r="H16">
        <v>0</v>
      </c>
      <c r="I16">
        <v>0</v>
      </c>
      <c r="J16">
        <v>0</v>
      </c>
      <c r="K16">
        <v>4</v>
      </c>
      <c r="L16">
        <v>0</v>
      </c>
      <c r="M16">
        <v>1</v>
      </c>
      <c r="N16">
        <v>0</v>
      </c>
      <c r="O16">
        <v>0</v>
      </c>
      <c r="P16">
        <v>0</v>
      </c>
      <c r="Q16">
        <v>2</v>
      </c>
      <c r="R16">
        <v>2</v>
      </c>
      <c r="S16">
        <v>0</v>
      </c>
      <c r="T16">
        <v>3</v>
      </c>
      <c r="U16">
        <v>0</v>
      </c>
      <c r="V16">
        <v>1</v>
      </c>
      <c r="W16">
        <v>2</v>
      </c>
      <c r="X16">
        <v>2</v>
      </c>
    </row>
    <row r="17" spans="2:24" x14ac:dyDescent="0.2">
      <c r="B17">
        <v>1</v>
      </c>
      <c r="C17">
        <v>0</v>
      </c>
      <c r="D17">
        <v>1</v>
      </c>
      <c r="E17">
        <v>0</v>
      </c>
      <c r="F17">
        <v>3</v>
      </c>
      <c r="G17">
        <v>0</v>
      </c>
      <c r="H17">
        <v>0</v>
      </c>
      <c r="I17">
        <v>3</v>
      </c>
      <c r="J17">
        <v>0</v>
      </c>
      <c r="K17">
        <v>0</v>
      </c>
      <c r="L17">
        <v>0</v>
      </c>
      <c r="M17">
        <v>0</v>
      </c>
      <c r="N17">
        <v>1</v>
      </c>
      <c r="O17">
        <v>1</v>
      </c>
      <c r="P17">
        <v>1</v>
      </c>
      <c r="Q17">
        <v>1</v>
      </c>
      <c r="R17">
        <v>1</v>
      </c>
      <c r="S17">
        <v>0</v>
      </c>
      <c r="T17">
        <v>0</v>
      </c>
      <c r="U17">
        <v>0</v>
      </c>
      <c r="V17">
        <v>0</v>
      </c>
      <c r="W17">
        <v>1</v>
      </c>
      <c r="X17">
        <v>0</v>
      </c>
    </row>
    <row r="18" spans="2:24" x14ac:dyDescent="0.2"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  <c r="I18">
        <v>3</v>
      </c>
      <c r="J18">
        <v>2</v>
      </c>
      <c r="K18">
        <v>4</v>
      </c>
      <c r="L18">
        <v>0</v>
      </c>
      <c r="M18">
        <v>0</v>
      </c>
      <c r="N18">
        <v>2</v>
      </c>
      <c r="O18">
        <v>1</v>
      </c>
      <c r="P18">
        <v>0</v>
      </c>
      <c r="Q18">
        <v>0</v>
      </c>
      <c r="R18">
        <v>2</v>
      </c>
      <c r="S18">
        <v>2</v>
      </c>
      <c r="T18">
        <v>1</v>
      </c>
      <c r="U18">
        <v>0</v>
      </c>
      <c r="V18">
        <v>1</v>
      </c>
      <c r="W18">
        <v>1</v>
      </c>
      <c r="X18">
        <v>1</v>
      </c>
    </row>
    <row r="19" spans="2:24" x14ac:dyDescent="0.2">
      <c r="B19">
        <v>1</v>
      </c>
      <c r="C19">
        <v>0</v>
      </c>
      <c r="D19">
        <v>1</v>
      </c>
      <c r="E19">
        <v>1</v>
      </c>
      <c r="F19">
        <v>0</v>
      </c>
      <c r="G19">
        <v>0</v>
      </c>
      <c r="H19">
        <v>0</v>
      </c>
      <c r="I19">
        <v>2</v>
      </c>
      <c r="J19">
        <v>0</v>
      </c>
      <c r="K19">
        <v>0</v>
      </c>
      <c r="L19">
        <v>2</v>
      </c>
      <c r="M19">
        <v>2</v>
      </c>
      <c r="N19">
        <v>0</v>
      </c>
      <c r="O19">
        <v>2</v>
      </c>
      <c r="P19">
        <v>2</v>
      </c>
      <c r="Q19">
        <v>0</v>
      </c>
      <c r="R19">
        <v>0</v>
      </c>
      <c r="S19">
        <v>0</v>
      </c>
      <c r="T19">
        <v>1</v>
      </c>
      <c r="U19">
        <v>0</v>
      </c>
      <c r="V19">
        <v>0</v>
      </c>
      <c r="W19">
        <v>2</v>
      </c>
      <c r="X19">
        <v>0</v>
      </c>
    </row>
    <row r="20" spans="2:24" x14ac:dyDescent="0.2">
      <c r="B20">
        <v>3</v>
      </c>
      <c r="C20">
        <v>1</v>
      </c>
      <c r="D20">
        <v>0</v>
      </c>
      <c r="E20">
        <v>0</v>
      </c>
      <c r="F20">
        <v>1</v>
      </c>
      <c r="G20">
        <v>4</v>
      </c>
      <c r="H20">
        <v>0</v>
      </c>
      <c r="I20">
        <v>0</v>
      </c>
      <c r="J20">
        <v>0</v>
      </c>
      <c r="K20">
        <v>1</v>
      </c>
      <c r="L20">
        <v>1</v>
      </c>
      <c r="M20">
        <v>0</v>
      </c>
      <c r="N20">
        <v>0</v>
      </c>
      <c r="O20">
        <v>1</v>
      </c>
      <c r="P20">
        <v>0</v>
      </c>
      <c r="Q20">
        <v>2</v>
      </c>
      <c r="R20">
        <v>1</v>
      </c>
      <c r="S20">
        <v>3</v>
      </c>
      <c r="T20">
        <v>0</v>
      </c>
      <c r="U20">
        <v>0</v>
      </c>
      <c r="V20">
        <v>0</v>
      </c>
      <c r="W20">
        <v>0</v>
      </c>
      <c r="X20">
        <v>0</v>
      </c>
    </row>
    <row r="21" spans="2:24" x14ac:dyDescent="0.2">
      <c r="B21">
        <v>2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  <c r="J21">
        <v>0</v>
      </c>
      <c r="K21">
        <v>0</v>
      </c>
      <c r="L21">
        <v>2</v>
      </c>
      <c r="M21">
        <v>1</v>
      </c>
      <c r="N21">
        <v>1</v>
      </c>
      <c r="O21">
        <v>2</v>
      </c>
      <c r="P21">
        <v>1</v>
      </c>
      <c r="Q21">
        <v>3</v>
      </c>
      <c r="R21">
        <v>0</v>
      </c>
      <c r="S21">
        <v>3</v>
      </c>
      <c r="T21">
        <v>0</v>
      </c>
      <c r="U21">
        <v>1</v>
      </c>
      <c r="V21">
        <v>0</v>
      </c>
      <c r="W21">
        <v>2</v>
      </c>
      <c r="X21">
        <v>1</v>
      </c>
    </row>
    <row r="22" spans="2:24" x14ac:dyDescent="0.2">
      <c r="B22">
        <v>0</v>
      </c>
      <c r="C22">
        <v>0</v>
      </c>
      <c r="D22">
        <v>2</v>
      </c>
      <c r="E22">
        <v>1</v>
      </c>
      <c r="F22">
        <v>2</v>
      </c>
      <c r="G22">
        <v>0</v>
      </c>
      <c r="H22">
        <v>1</v>
      </c>
      <c r="I22">
        <v>2</v>
      </c>
      <c r="J22">
        <v>1</v>
      </c>
      <c r="K22">
        <v>0</v>
      </c>
      <c r="L22">
        <v>3</v>
      </c>
      <c r="M22">
        <v>2</v>
      </c>
      <c r="N22">
        <v>2</v>
      </c>
      <c r="O22">
        <v>1</v>
      </c>
      <c r="P22">
        <v>0</v>
      </c>
      <c r="Q22">
        <v>1</v>
      </c>
      <c r="R22">
        <v>3</v>
      </c>
      <c r="S22">
        <v>4</v>
      </c>
      <c r="T22">
        <v>3</v>
      </c>
      <c r="U22">
        <v>0</v>
      </c>
      <c r="V22">
        <v>1</v>
      </c>
      <c r="W22">
        <v>4</v>
      </c>
      <c r="X22">
        <v>2</v>
      </c>
    </row>
    <row r="23" spans="2:24" x14ac:dyDescent="0.2">
      <c r="B23">
        <v>0</v>
      </c>
      <c r="C23">
        <v>0</v>
      </c>
      <c r="D23">
        <v>1</v>
      </c>
      <c r="E23">
        <v>2</v>
      </c>
      <c r="F23">
        <v>1</v>
      </c>
      <c r="G23">
        <v>1</v>
      </c>
      <c r="H23">
        <v>0</v>
      </c>
      <c r="I23">
        <v>0</v>
      </c>
      <c r="J23">
        <v>0</v>
      </c>
      <c r="K23">
        <v>1</v>
      </c>
      <c r="L23">
        <v>0</v>
      </c>
      <c r="M23">
        <v>0</v>
      </c>
      <c r="N23">
        <v>2</v>
      </c>
      <c r="O23">
        <v>2</v>
      </c>
      <c r="P23">
        <v>0</v>
      </c>
      <c r="Q23">
        <v>0</v>
      </c>
      <c r="R23">
        <v>4</v>
      </c>
      <c r="S23">
        <v>0</v>
      </c>
      <c r="T23">
        <v>0</v>
      </c>
      <c r="U23">
        <v>0</v>
      </c>
      <c r="V23">
        <v>2</v>
      </c>
      <c r="W23">
        <v>1</v>
      </c>
      <c r="X23">
        <v>0</v>
      </c>
    </row>
    <row r="24" spans="2:24" x14ac:dyDescent="0.2">
      <c r="B24">
        <v>0</v>
      </c>
      <c r="C24">
        <v>0</v>
      </c>
      <c r="D24">
        <v>3</v>
      </c>
      <c r="E24">
        <v>0</v>
      </c>
      <c r="F24">
        <v>0</v>
      </c>
      <c r="H24">
        <v>0</v>
      </c>
      <c r="I24">
        <v>0</v>
      </c>
      <c r="J24">
        <v>0</v>
      </c>
      <c r="K24">
        <v>0</v>
      </c>
      <c r="L24">
        <v>1</v>
      </c>
      <c r="M24">
        <v>1</v>
      </c>
      <c r="N24">
        <v>3</v>
      </c>
      <c r="O24">
        <v>1</v>
      </c>
      <c r="P24">
        <v>0</v>
      </c>
      <c r="Q24">
        <v>3</v>
      </c>
      <c r="R24">
        <v>1</v>
      </c>
      <c r="S24">
        <v>0</v>
      </c>
      <c r="T24">
        <v>1</v>
      </c>
      <c r="U24">
        <v>0</v>
      </c>
      <c r="V24">
        <v>2</v>
      </c>
      <c r="W24">
        <v>2</v>
      </c>
      <c r="X24">
        <v>2</v>
      </c>
    </row>
    <row r="25" spans="2:24" x14ac:dyDescent="0.2">
      <c r="B25">
        <v>1</v>
      </c>
      <c r="C25">
        <v>0</v>
      </c>
      <c r="D25">
        <v>0</v>
      </c>
      <c r="E25">
        <v>0</v>
      </c>
      <c r="F25">
        <v>2</v>
      </c>
      <c r="H25">
        <v>1</v>
      </c>
      <c r="I25">
        <v>1</v>
      </c>
      <c r="J25">
        <v>1</v>
      </c>
      <c r="K25">
        <v>1</v>
      </c>
      <c r="L25">
        <v>2</v>
      </c>
      <c r="M25">
        <v>0</v>
      </c>
      <c r="N25">
        <v>1</v>
      </c>
      <c r="O25">
        <v>0</v>
      </c>
      <c r="P25">
        <v>0</v>
      </c>
      <c r="Q25">
        <v>0</v>
      </c>
      <c r="R25">
        <v>0</v>
      </c>
      <c r="S25">
        <v>0</v>
      </c>
      <c r="T25">
        <v>3</v>
      </c>
      <c r="U25">
        <v>0</v>
      </c>
      <c r="V25">
        <v>0</v>
      </c>
      <c r="W25">
        <v>0</v>
      </c>
      <c r="X25">
        <v>1</v>
      </c>
    </row>
    <row r="26" spans="2:24" x14ac:dyDescent="0.2">
      <c r="B26">
        <v>1</v>
      </c>
      <c r="C26">
        <v>0</v>
      </c>
      <c r="D26">
        <v>0</v>
      </c>
      <c r="E26">
        <v>1</v>
      </c>
      <c r="F26">
        <v>1</v>
      </c>
      <c r="H26">
        <v>1</v>
      </c>
      <c r="I26">
        <v>2</v>
      </c>
      <c r="J26">
        <v>1</v>
      </c>
      <c r="K26">
        <v>1</v>
      </c>
      <c r="L26">
        <v>0</v>
      </c>
      <c r="M26">
        <v>1</v>
      </c>
      <c r="N26">
        <v>2</v>
      </c>
      <c r="O26">
        <v>2</v>
      </c>
      <c r="P26">
        <v>0</v>
      </c>
      <c r="Q26">
        <v>0</v>
      </c>
      <c r="S26">
        <v>1</v>
      </c>
      <c r="T26">
        <v>0</v>
      </c>
      <c r="U26">
        <v>1</v>
      </c>
      <c r="V26">
        <v>1</v>
      </c>
      <c r="W26">
        <v>0</v>
      </c>
      <c r="X26">
        <v>1</v>
      </c>
    </row>
    <row r="27" spans="2:24" x14ac:dyDescent="0.2">
      <c r="B27">
        <v>0</v>
      </c>
      <c r="C27">
        <v>0</v>
      </c>
      <c r="D27">
        <v>0</v>
      </c>
      <c r="E27">
        <v>0</v>
      </c>
      <c r="F27">
        <v>1</v>
      </c>
      <c r="H27">
        <v>2</v>
      </c>
      <c r="I27">
        <v>1</v>
      </c>
      <c r="J27">
        <v>0</v>
      </c>
      <c r="K27">
        <v>1</v>
      </c>
      <c r="L27">
        <v>2</v>
      </c>
      <c r="N27">
        <v>3</v>
      </c>
      <c r="O27">
        <v>1</v>
      </c>
      <c r="P27">
        <v>1</v>
      </c>
      <c r="Q27">
        <v>1</v>
      </c>
      <c r="S27">
        <v>0</v>
      </c>
      <c r="T27">
        <v>0</v>
      </c>
      <c r="U27">
        <v>1</v>
      </c>
      <c r="V27">
        <v>1</v>
      </c>
      <c r="W27">
        <v>0</v>
      </c>
    </row>
    <row r="28" spans="2:24" x14ac:dyDescent="0.2">
      <c r="B28">
        <v>0</v>
      </c>
      <c r="C28">
        <v>1</v>
      </c>
      <c r="D28">
        <v>0</v>
      </c>
      <c r="E28">
        <v>2</v>
      </c>
      <c r="F28">
        <v>3</v>
      </c>
      <c r="H28">
        <v>2</v>
      </c>
      <c r="J28">
        <v>0</v>
      </c>
      <c r="K28">
        <v>0</v>
      </c>
      <c r="L28">
        <v>3</v>
      </c>
      <c r="N28">
        <v>2</v>
      </c>
      <c r="O28">
        <v>1</v>
      </c>
      <c r="P28">
        <v>3</v>
      </c>
      <c r="Q28">
        <v>0</v>
      </c>
      <c r="S28">
        <v>2</v>
      </c>
      <c r="T28">
        <v>2</v>
      </c>
      <c r="U28">
        <v>1</v>
      </c>
      <c r="W28">
        <v>2</v>
      </c>
    </row>
    <row r="29" spans="2:24" x14ac:dyDescent="0.2">
      <c r="B29">
        <v>0</v>
      </c>
      <c r="D29">
        <v>2</v>
      </c>
      <c r="E29">
        <v>1</v>
      </c>
      <c r="F29">
        <v>1</v>
      </c>
      <c r="H29">
        <v>3</v>
      </c>
      <c r="J29">
        <v>0</v>
      </c>
      <c r="K29">
        <v>1</v>
      </c>
      <c r="L29">
        <v>1</v>
      </c>
      <c r="N29">
        <v>1</v>
      </c>
      <c r="O29">
        <v>0</v>
      </c>
      <c r="P29">
        <v>0</v>
      </c>
      <c r="Q29">
        <v>1</v>
      </c>
      <c r="T29">
        <v>3</v>
      </c>
      <c r="U29">
        <v>2</v>
      </c>
      <c r="W29">
        <v>1</v>
      </c>
    </row>
    <row r="30" spans="2:24" x14ac:dyDescent="0.2">
      <c r="B30">
        <v>1</v>
      </c>
      <c r="D30">
        <v>1</v>
      </c>
      <c r="E30">
        <v>0</v>
      </c>
      <c r="F30">
        <v>2</v>
      </c>
      <c r="H30">
        <v>2</v>
      </c>
      <c r="J30">
        <v>2</v>
      </c>
      <c r="K30">
        <v>1</v>
      </c>
      <c r="L30">
        <v>0</v>
      </c>
      <c r="N30">
        <v>2</v>
      </c>
      <c r="O30">
        <v>3</v>
      </c>
      <c r="P30">
        <v>0</v>
      </c>
      <c r="Q30">
        <v>2</v>
      </c>
      <c r="T30">
        <v>0</v>
      </c>
      <c r="W30">
        <v>3</v>
      </c>
    </row>
    <row r="31" spans="2:24" x14ac:dyDescent="0.2">
      <c r="B31">
        <v>1</v>
      </c>
      <c r="D31">
        <v>1</v>
      </c>
      <c r="E31">
        <v>2</v>
      </c>
      <c r="F31">
        <v>0</v>
      </c>
      <c r="H31">
        <v>0</v>
      </c>
      <c r="J31">
        <v>3</v>
      </c>
      <c r="K31">
        <v>2</v>
      </c>
      <c r="L31">
        <v>1</v>
      </c>
      <c r="N31">
        <v>0</v>
      </c>
      <c r="O31">
        <v>0</v>
      </c>
      <c r="P31">
        <v>1</v>
      </c>
      <c r="Q31">
        <v>3</v>
      </c>
      <c r="T31">
        <v>0</v>
      </c>
      <c r="W31">
        <v>1</v>
      </c>
    </row>
    <row r="32" spans="2:24" x14ac:dyDescent="0.2">
      <c r="B32">
        <v>0</v>
      </c>
      <c r="D32">
        <v>0</v>
      </c>
      <c r="E32">
        <v>0</v>
      </c>
      <c r="F32">
        <v>1</v>
      </c>
      <c r="H32">
        <v>0</v>
      </c>
      <c r="J32">
        <v>0</v>
      </c>
      <c r="K32">
        <v>2</v>
      </c>
      <c r="L32">
        <v>0</v>
      </c>
      <c r="N32">
        <v>0</v>
      </c>
      <c r="O32">
        <v>1</v>
      </c>
      <c r="P32">
        <v>2</v>
      </c>
      <c r="Q32">
        <v>2</v>
      </c>
      <c r="T32">
        <v>0</v>
      </c>
      <c r="W32">
        <v>0</v>
      </c>
    </row>
    <row r="33" spans="2:20" x14ac:dyDescent="0.2">
      <c r="B33">
        <v>1</v>
      </c>
      <c r="D33">
        <v>0</v>
      </c>
      <c r="E33">
        <v>1</v>
      </c>
      <c r="F33">
        <v>3</v>
      </c>
      <c r="H33">
        <v>1</v>
      </c>
      <c r="J33">
        <v>1</v>
      </c>
      <c r="L33">
        <v>2</v>
      </c>
      <c r="N33">
        <v>1</v>
      </c>
      <c r="O33">
        <v>0</v>
      </c>
      <c r="P33">
        <v>0</v>
      </c>
      <c r="Q33">
        <v>1</v>
      </c>
      <c r="T33">
        <v>1</v>
      </c>
    </row>
    <row r="34" spans="2:20" x14ac:dyDescent="0.2">
      <c r="B34">
        <v>2</v>
      </c>
      <c r="D34">
        <v>1</v>
      </c>
      <c r="E34">
        <v>0</v>
      </c>
      <c r="F34">
        <v>0</v>
      </c>
      <c r="H34">
        <v>1</v>
      </c>
      <c r="J34">
        <v>2</v>
      </c>
      <c r="L34">
        <v>1</v>
      </c>
      <c r="N34">
        <v>1</v>
      </c>
      <c r="O34">
        <v>0</v>
      </c>
      <c r="P34">
        <v>0</v>
      </c>
      <c r="Q34">
        <v>1</v>
      </c>
      <c r="T34">
        <v>0</v>
      </c>
    </row>
    <row r="35" spans="2:20" x14ac:dyDescent="0.2">
      <c r="B35">
        <v>2</v>
      </c>
      <c r="D35">
        <v>2</v>
      </c>
      <c r="E35">
        <v>3</v>
      </c>
      <c r="F35">
        <v>1</v>
      </c>
      <c r="H35">
        <v>3</v>
      </c>
      <c r="L35">
        <v>2</v>
      </c>
      <c r="N35">
        <v>0</v>
      </c>
      <c r="O35">
        <v>0</v>
      </c>
      <c r="P35">
        <v>0</v>
      </c>
      <c r="Q35">
        <v>0</v>
      </c>
      <c r="T35">
        <v>3</v>
      </c>
    </row>
    <row r="36" spans="2:20" x14ac:dyDescent="0.2">
      <c r="B36">
        <v>0</v>
      </c>
      <c r="D36">
        <v>2</v>
      </c>
      <c r="E36">
        <v>0</v>
      </c>
      <c r="F36">
        <v>0</v>
      </c>
      <c r="H36">
        <v>0</v>
      </c>
      <c r="L36">
        <v>1</v>
      </c>
      <c r="N36">
        <v>1</v>
      </c>
      <c r="P36">
        <v>1</v>
      </c>
      <c r="Q36">
        <v>2</v>
      </c>
    </row>
    <row r="37" spans="2:20" x14ac:dyDescent="0.2">
      <c r="B37">
        <v>0</v>
      </c>
      <c r="D37">
        <v>0</v>
      </c>
      <c r="E37">
        <v>0</v>
      </c>
      <c r="H37">
        <v>0</v>
      </c>
      <c r="L37">
        <v>2</v>
      </c>
      <c r="N37">
        <v>1</v>
      </c>
      <c r="P37">
        <v>0</v>
      </c>
      <c r="Q37">
        <v>0</v>
      </c>
    </row>
    <row r="38" spans="2:20" x14ac:dyDescent="0.2">
      <c r="B38">
        <v>0</v>
      </c>
      <c r="E38">
        <v>1</v>
      </c>
      <c r="H38">
        <v>1</v>
      </c>
      <c r="L38">
        <v>2</v>
      </c>
      <c r="N38">
        <v>0</v>
      </c>
      <c r="P38">
        <v>0</v>
      </c>
      <c r="Q38">
        <v>0</v>
      </c>
    </row>
    <row r="39" spans="2:20" x14ac:dyDescent="0.2">
      <c r="B39">
        <v>0</v>
      </c>
      <c r="H39">
        <v>1</v>
      </c>
      <c r="L39">
        <v>0</v>
      </c>
      <c r="P39">
        <v>2</v>
      </c>
      <c r="Q39">
        <v>1</v>
      </c>
    </row>
    <row r="40" spans="2:20" x14ac:dyDescent="0.2">
      <c r="B40">
        <v>1</v>
      </c>
      <c r="L40">
        <v>0</v>
      </c>
      <c r="Q40">
        <v>1</v>
      </c>
    </row>
    <row r="41" spans="2:20" x14ac:dyDescent="0.2">
      <c r="B41">
        <v>2</v>
      </c>
      <c r="L41">
        <v>0</v>
      </c>
      <c r="Q41">
        <v>0</v>
      </c>
    </row>
    <row r="42" spans="2:20" x14ac:dyDescent="0.2">
      <c r="B42">
        <v>0</v>
      </c>
      <c r="L42">
        <v>2</v>
      </c>
      <c r="Q42">
        <v>0</v>
      </c>
    </row>
    <row r="43" spans="2:20" x14ac:dyDescent="0.2">
      <c r="B43">
        <v>0</v>
      </c>
      <c r="L43">
        <v>1</v>
      </c>
      <c r="Q43">
        <v>1</v>
      </c>
    </row>
    <row r="44" spans="2:20" x14ac:dyDescent="0.2">
      <c r="B44">
        <v>1</v>
      </c>
      <c r="L44">
        <v>0</v>
      </c>
    </row>
    <row r="45" spans="2:20" x14ac:dyDescent="0.2">
      <c r="B45">
        <v>1</v>
      </c>
      <c r="L45">
        <v>0</v>
      </c>
    </row>
    <row r="46" spans="2:20" x14ac:dyDescent="0.2">
      <c r="B46">
        <v>1</v>
      </c>
      <c r="L46">
        <v>0</v>
      </c>
    </row>
    <row r="47" spans="2:20" x14ac:dyDescent="0.2">
      <c r="B47">
        <v>1</v>
      </c>
      <c r="L47">
        <v>0</v>
      </c>
    </row>
    <row r="48" spans="2:20" x14ac:dyDescent="0.2">
      <c r="B48">
        <v>1</v>
      </c>
      <c r="L48">
        <v>3</v>
      </c>
    </row>
    <row r="49" spans="1:24" x14ac:dyDescent="0.2">
      <c r="B49">
        <v>3</v>
      </c>
      <c r="L49">
        <v>1</v>
      </c>
    </row>
    <row r="50" spans="1:24" x14ac:dyDescent="0.2">
      <c r="B50">
        <v>1</v>
      </c>
    </row>
    <row r="51" spans="1:24" x14ac:dyDescent="0.2">
      <c r="B51">
        <v>1</v>
      </c>
    </row>
    <row r="52" spans="1:24" x14ac:dyDescent="0.2">
      <c r="B52">
        <v>3</v>
      </c>
    </row>
    <row r="53" spans="1:24" x14ac:dyDescent="0.2">
      <c r="B53">
        <v>0</v>
      </c>
    </row>
    <row r="54" spans="1:24" x14ac:dyDescent="0.2">
      <c r="B54">
        <v>0</v>
      </c>
    </row>
    <row r="55" spans="1:24" x14ac:dyDescent="0.2">
      <c r="B55">
        <v>0</v>
      </c>
    </row>
    <row r="56" spans="1:24" x14ac:dyDescent="0.2">
      <c r="B56">
        <v>1</v>
      </c>
    </row>
    <row r="57" spans="1:24" x14ac:dyDescent="0.2">
      <c r="B57">
        <v>1</v>
      </c>
    </row>
    <row r="59" spans="1:24" x14ac:dyDescent="0.2">
      <c r="A59" t="s">
        <v>68</v>
      </c>
      <c r="B59">
        <f>SUM(B3:B57)</f>
        <v>46</v>
      </c>
      <c r="C59">
        <f t="shared" ref="C59:U59" si="0">SUM(C3:C57)</f>
        <v>12</v>
      </c>
      <c r="D59">
        <f t="shared" si="0"/>
        <v>36</v>
      </c>
      <c r="E59">
        <f t="shared" si="0"/>
        <v>29</v>
      </c>
      <c r="F59">
        <f t="shared" si="0"/>
        <v>44</v>
      </c>
      <c r="G59">
        <f t="shared" si="0"/>
        <v>17</v>
      </c>
      <c r="H59">
        <f t="shared" si="0"/>
        <v>39</v>
      </c>
      <c r="I59">
        <f t="shared" si="0"/>
        <v>32</v>
      </c>
      <c r="J59">
        <f t="shared" si="0"/>
        <v>19</v>
      </c>
      <c r="K59">
        <f t="shared" si="0"/>
        <v>39</v>
      </c>
      <c r="L59">
        <f t="shared" si="0"/>
        <v>51</v>
      </c>
      <c r="M59">
        <f t="shared" si="0"/>
        <v>13</v>
      </c>
      <c r="N59">
        <f t="shared" si="0"/>
        <v>46</v>
      </c>
      <c r="O59">
        <f t="shared" si="0"/>
        <v>26</v>
      </c>
      <c r="P59">
        <f t="shared" si="0"/>
        <v>17</v>
      </c>
      <c r="Q59">
        <f t="shared" si="0"/>
        <v>39</v>
      </c>
      <c r="R59">
        <f t="shared" si="0"/>
        <v>19</v>
      </c>
      <c r="S59">
        <f t="shared" si="0"/>
        <v>33</v>
      </c>
      <c r="T59">
        <f t="shared" si="0"/>
        <v>37</v>
      </c>
      <c r="U59">
        <f t="shared" si="0"/>
        <v>14</v>
      </c>
      <c r="V59">
        <f>SUM(V3:V57)</f>
        <v>19</v>
      </c>
      <c r="W59">
        <f t="shared" ref="W59:X59" si="1">SUM(W3:W57)</f>
        <v>44</v>
      </c>
      <c r="X59">
        <f t="shared" si="1"/>
        <v>33</v>
      </c>
    </row>
    <row r="60" spans="1:24" x14ac:dyDescent="0.2">
      <c r="A60" t="s">
        <v>69</v>
      </c>
      <c r="B60">
        <f>B59/55</f>
        <v>0.83636363636363631</v>
      </c>
      <c r="C60">
        <f>C59/26</f>
        <v>0.46153846153846156</v>
      </c>
      <c r="D60">
        <f>D59/35</f>
        <v>1.0285714285714285</v>
      </c>
      <c r="E60">
        <f>E59/36</f>
        <v>0.80555555555555558</v>
      </c>
      <c r="F60">
        <f>F59/34</f>
        <v>1.2941176470588236</v>
      </c>
      <c r="G60">
        <f>G59/21</f>
        <v>0.80952380952380953</v>
      </c>
      <c r="H60">
        <f>H59/37</f>
        <v>1.0540540540540539</v>
      </c>
      <c r="I60">
        <f>I59/25</f>
        <v>1.28</v>
      </c>
      <c r="J60">
        <f>J59/32</f>
        <v>0.59375</v>
      </c>
      <c r="K60">
        <f>K59/30</f>
        <v>1.3</v>
      </c>
      <c r="L60">
        <f>L59/47</f>
        <v>1.0851063829787233</v>
      </c>
      <c r="M60">
        <f>M59/24</f>
        <v>0.54166666666666663</v>
      </c>
      <c r="N60">
        <f>N59/36</f>
        <v>1.2777777777777777</v>
      </c>
      <c r="O60">
        <f>O59/33</f>
        <v>0.78787878787878785</v>
      </c>
      <c r="P60">
        <f>P59/37</f>
        <v>0.45945945945945948</v>
      </c>
      <c r="Q60">
        <f>Q59/41</f>
        <v>0.95121951219512191</v>
      </c>
      <c r="R60">
        <f>R59/23</f>
        <v>0.82608695652173914</v>
      </c>
      <c r="S60">
        <f>S59/26</f>
        <v>1.2692307692307692</v>
      </c>
      <c r="T60">
        <f>T59/33</f>
        <v>1.1212121212121211</v>
      </c>
      <c r="U60">
        <f>U59/27</f>
        <v>0.51851851851851849</v>
      </c>
      <c r="V60">
        <f>V59/25</f>
        <v>0.76</v>
      </c>
      <c r="W60">
        <f>W59/30</f>
        <v>1.4666666666666666</v>
      </c>
      <c r="X60">
        <f>X59/24</f>
        <v>1.375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DAC27-7347-AC41-95AD-5041480A20D9}">
  <dimension ref="A1:Q42"/>
  <sheetViews>
    <sheetView zoomScale="65" zoomScaleNormal="65" workbookViewId="0">
      <selection activeCell="B42" sqref="B42:Q42"/>
    </sheetView>
  </sheetViews>
  <sheetFormatPr baseColWidth="10" defaultRowHeight="16" x14ac:dyDescent="0.2"/>
  <cols>
    <col min="1" max="1" width="38.33203125" customWidth="1"/>
  </cols>
  <sheetData>
    <row r="1" spans="2:17" x14ac:dyDescent="0.2">
      <c r="B1" s="1" t="s">
        <v>12</v>
      </c>
    </row>
    <row r="2" spans="2:17" x14ac:dyDescent="0.2">
      <c r="B2" t="s">
        <v>14</v>
      </c>
      <c r="C2" t="s">
        <v>15</v>
      </c>
      <c r="D2" t="s">
        <v>16</v>
      </c>
      <c r="E2" t="s">
        <v>18</v>
      </c>
      <c r="F2" t="s">
        <v>29</v>
      </c>
      <c r="G2" t="s">
        <v>30</v>
      </c>
      <c r="H2" t="s">
        <v>31</v>
      </c>
      <c r="I2" t="s">
        <v>22</v>
      </c>
      <c r="J2" t="s">
        <v>23</v>
      </c>
      <c r="K2" t="s">
        <v>33</v>
      </c>
      <c r="L2" t="s">
        <v>26</v>
      </c>
      <c r="M2" t="s">
        <v>27</v>
      </c>
      <c r="N2" t="s">
        <v>28</v>
      </c>
      <c r="O2" t="s">
        <v>34</v>
      </c>
      <c r="P2" t="s">
        <v>36</v>
      </c>
      <c r="Q2" s="1" t="s">
        <v>60</v>
      </c>
    </row>
    <row r="3" spans="2:17" x14ac:dyDescent="0.2">
      <c r="B3">
        <v>0</v>
      </c>
      <c r="C3">
        <v>1</v>
      </c>
      <c r="D3">
        <v>0</v>
      </c>
      <c r="E3">
        <v>1</v>
      </c>
      <c r="F3">
        <v>3</v>
      </c>
      <c r="G3">
        <v>1</v>
      </c>
      <c r="H3">
        <v>0</v>
      </c>
      <c r="I3">
        <v>1</v>
      </c>
      <c r="J3">
        <v>0</v>
      </c>
      <c r="K3">
        <v>0</v>
      </c>
      <c r="L3">
        <v>2</v>
      </c>
      <c r="M3">
        <v>3</v>
      </c>
      <c r="N3">
        <v>1</v>
      </c>
      <c r="O3">
        <v>4</v>
      </c>
      <c r="P3">
        <v>2</v>
      </c>
      <c r="Q3">
        <v>2</v>
      </c>
    </row>
    <row r="4" spans="2:17" x14ac:dyDescent="0.2">
      <c r="B4">
        <v>1</v>
      </c>
      <c r="C4">
        <v>0</v>
      </c>
      <c r="D4">
        <v>1</v>
      </c>
      <c r="E4">
        <v>1</v>
      </c>
      <c r="F4">
        <v>1</v>
      </c>
      <c r="G4">
        <v>1</v>
      </c>
      <c r="H4">
        <v>0</v>
      </c>
      <c r="I4">
        <v>4</v>
      </c>
      <c r="J4">
        <v>2</v>
      </c>
      <c r="K4">
        <v>1</v>
      </c>
      <c r="L4">
        <v>0</v>
      </c>
      <c r="M4">
        <v>2</v>
      </c>
      <c r="N4">
        <v>2</v>
      </c>
      <c r="O4">
        <v>1</v>
      </c>
      <c r="P4">
        <v>0</v>
      </c>
      <c r="Q4">
        <v>0</v>
      </c>
    </row>
    <row r="5" spans="2:17" x14ac:dyDescent="0.2">
      <c r="B5">
        <v>1</v>
      </c>
      <c r="C5">
        <v>1</v>
      </c>
      <c r="D5">
        <v>1</v>
      </c>
      <c r="E5">
        <v>2</v>
      </c>
      <c r="F5">
        <v>0</v>
      </c>
      <c r="G5">
        <v>0</v>
      </c>
      <c r="H5">
        <v>0</v>
      </c>
      <c r="I5">
        <v>1</v>
      </c>
      <c r="J5">
        <v>1</v>
      </c>
      <c r="K5">
        <v>0</v>
      </c>
      <c r="L5">
        <v>0</v>
      </c>
      <c r="M5">
        <v>1</v>
      </c>
      <c r="N5">
        <v>0</v>
      </c>
      <c r="O5">
        <v>1</v>
      </c>
      <c r="P5">
        <v>1</v>
      </c>
      <c r="Q5">
        <v>0</v>
      </c>
    </row>
    <row r="6" spans="2:17" x14ac:dyDescent="0.2">
      <c r="B6">
        <v>0</v>
      </c>
      <c r="C6">
        <v>0</v>
      </c>
      <c r="D6">
        <v>1</v>
      </c>
      <c r="E6">
        <v>1</v>
      </c>
      <c r="F6">
        <v>1</v>
      </c>
      <c r="G6">
        <v>0</v>
      </c>
      <c r="H6">
        <v>0</v>
      </c>
      <c r="I6">
        <v>4</v>
      </c>
      <c r="J6">
        <v>1</v>
      </c>
      <c r="K6">
        <v>0</v>
      </c>
      <c r="L6">
        <v>0</v>
      </c>
      <c r="M6">
        <v>0</v>
      </c>
      <c r="N6">
        <v>0</v>
      </c>
      <c r="O6">
        <v>2</v>
      </c>
      <c r="P6">
        <v>3</v>
      </c>
      <c r="Q6">
        <v>2</v>
      </c>
    </row>
    <row r="7" spans="2:17" x14ac:dyDescent="0.2">
      <c r="B7">
        <v>0</v>
      </c>
      <c r="C7">
        <v>2</v>
      </c>
      <c r="D7">
        <v>5</v>
      </c>
      <c r="E7">
        <v>1</v>
      </c>
      <c r="F7">
        <v>1</v>
      </c>
      <c r="G7">
        <v>0</v>
      </c>
      <c r="H7">
        <v>2</v>
      </c>
      <c r="I7">
        <v>1</v>
      </c>
      <c r="J7">
        <v>3</v>
      </c>
      <c r="K7">
        <v>2</v>
      </c>
      <c r="L7">
        <v>2</v>
      </c>
      <c r="M7">
        <v>0</v>
      </c>
      <c r="N7">
        <v>1</v>
      </c>
      <c r="O7">
        <v>0</v>
      </c>
      <c r="P7">
        <v>0</v>
      </c>
      <c r="Q7">
        <v>1</v>
      </c>
    </row>
    <row r="8" spans="2:17" x14ac:dyDescent="0.2">
      <c r="B8">
        <v>2</v>
      </c>
      <c r="C8">
        <v>2</v>
      </c>
      <c r="D8">
        <v>0</v>
      </c>
      <c r="E8">
        <v>1</v>
      </c>
      <c r="F8">
        <v>0</v>
      </c>
      <c r="G8">
        <v>0</v>
      </c>
      <c r="H8">
        <v>0</v>
      </c>
      <c r="I8">
        <v>2</v>
      </c>
      <c r="J8">
        <v>0</v>
      </c>
      <c r="K8">
        <v>0</v>
      </c>
      <c r="L8">
        <v>2</v>
      </c>
      <c r="M8">
        <v>0</v>
      </c>
      <c r="N8">
        <v>1</v>
      </c>
      <c r="O8">
        <v>2</v>
      </c>
      <c r="P8">
        <v>1</v>
      </c>
      <c r="Q8">
        <v>1</v>
      </c>
    </row>
    <row r="9" spans="2:17" x14ac:dyDescent="0.2">
      <c r="B9">
        <v>1</v>
      </c>
      <c r="C9">
        <v>0</v>
      </c>
      <c r="D9">
        <v>2</v>
      </c>
      <c r="E9">
        <v>0</v>
      </c>
      <c r="F9">
        <v>1</v>
      </c>
      <c r="G9">
        <v>1</v>
      </c>
      <c r="H9">
        <v>0</v>
      </c>
      <c r="I9">
        <v>0</v>
      </c>
      <c r="J9">
        <v>1</v>
      </c>
      <c r="K9">
        <v>1</v>
      </c>
      <c r="L9">
        <v>0</v>
      </c>
      <c r="M9">
        <v>2</v>
      </c>
      <c r="N9">
        <v>5</v>
      </c>
      <c r="O9">
        <v>3</v>
      </c>
      <c r="P9">
        <v>2</v>
      </c>
      <c r="Q9">
        <v>0</v>
      </c>
    </row>
    <row r="10" spans="2:17" x14ac:dyDescent="0.2">
      <c r="B10">
        <v>0</v>
      </c>
      <c r="C10">
        <v>1</v>
      </c>
      <c r="D10">
        <v>4</v>
      </c>
      <c r="E10">
        <v>0</v>
      </c>
      <c r="F10">
        <v>2</v>
      </c>
      <c r="G10">
        <v>0</v>
      </c>
      <c r="H10">
        <v>1</v>
      </c>
      <c r="I10">
        <v>1</v>
      </c>
      <c r="J10">
        <v>2</v>
      </c>
      <c r="K10">
        <v>1</v>
      </c>
      <c r="L10">
        <v>2</v>
      </c>
      <c r="M10">
        <v>0</v>
      </c>
      <c r="N10">
        <v>0</v>
      </c>
      <c r="O10">
        <v>1</v>
      </c>
      <c r="P10">
        <v>2</v>
      </c>
      <c r="Q10">
        <v>1</v>
      </c>
    </row>
    <row r="11" spans="2:17" x14ac:dyDescent="0.2">
      <c r="B11">
        <v>1</v>
      </c>
      <c r="C11">
        <v>3</v>
      </c>
      <c r="D11">
        <v>1</v>
      </c>
      <c r="E11">
        <v>0</v>
      </c>
      <c r="F11">
        <v>0</v>
      </c>
      <c r="G11">
        <v>1</v>
      </c>
      <c r="H11">
        <v>1</v>
      </c>
      <c r="I11">
        <v>4</v>
      </c>
      <c r="J11">
        <v>0</v>
      </c>
      <c r="K11">
        <v>0</v>
      </c>
      <c r="L11">
        <v>4</v>
      </c>
      <c r="M11">
        <v>0</v>
      </c>
      <c r="N11">
        <v>1</v>
      </c>
      <c r="O11">
        <v>1</v>
      </c>
      <c r="P11">
        <v>3</v>
      </c>
      <c r="Q11">
        <v>2</v>
      </c>
    </row>
    <row r="12" spans="2:17" x14ac:dyDescent="0.2">
      <c r="B12">
        <v>0</v>
      </c>
      <c r="C12">
        <v>2</v>
      </c>
      <c r="D12">
        <v>0</v>
      </c>
      <c r="E12">
        <v>2</v>
      </c>
      <c r="F12">
        <v>4</v>
      </c>
      <c r="G12">
        <v>1</v>
      </c>
      <c r="H12">
        <v>3</v>
      </c>
      <c r="I12">
        <v>0</v>
      </c>
      <c r="J12">
        <v>0</v>
      </c>
      <c r="K12">
        <v>2</v>
      </c>
      <c r="L12">
        <v>0</v>
      </c>
      <c r="M12">
        <v>0</v>
      </c>
      <c r="N12">
        <v>0</v>
      </c>
      <c r="O12">
        <v>2</v>
      </c>
      <c r="P12">
        <v>1</v>
      </c>
      <c r="Q12">
        <v>0</v>
      </c>
    </row>
    <row r="13" spans="2:17" x14ac:dyDescent="0.2">
      <c r="B13">
        <v>1</v>
      </c>
      <c r="C13">
        <v>2</v>
      </c>
      <c r="D13">
        <v>2</v>
      </c>
      <c r="E13">
        <v>1</v>
      </c>
      <c r="F13">
        <v>0</v>
      </c>
      <c r="G13">
        <v>0</v>
      </c>
      <c r="H13">
        <v>1</v>
      </c>
      <c r="I13">
        <v>1</v>
      </c>
      <c r="J13">
        <v>2</v>
      </c>
      <c r="K13">
        <v>1</v>
      </c>
      <c r="L13">
        <v>0</v>
      </c>
      <c r="M13">
        <v>0</v>
      </c>
      <c r="N13">
        <v>1</v>
      </c>
      <c r="O13">
        <v>1</v>
      </c>
      <c r="P13">
        <v>2</v>
      </c>
      <c r="Q13">
        <v>0</v>
      </c>
    </row>
    <row r="14" spans="2:17" x14ac:dyDescent="0.2">
      <c r="B14">
        <v>1</v>
      </c>
      <c r="C14">
        <v>1</v>
      </c>
      <c r="D14">
        <v>1</v>
      </c>
      <c r="E14">
        <v>1</v>
      </c>
      <c r="F14">
        <v>3</v>
      </c>
      <c r="G14">
        <v>1</v>
      </c>
      <c r="H14">
        <v>1</v>
      </c>
      <c r="I14">
        <v>2</v>
      </c>
      <c r="J14">
        <v>1</v>
      </c>
      <c r="K14">
        <v>1</v>
      </c>
      <c r="L14">
        <v>0</v>
      </c>
      <c r="M14">
        <v>1</v>
      </c>
      <c r="N14">
        <v>0</v>
      </c>
      <c r="O14">
        <v>2</v>
      </c>
      <c r="P14">
        <v>2</v>
      </c>
      <c r="Q14">
        <v>2</v>
      </c>
    </row>
    <row r="15" spans="2:17" x14ac:dyDescent="0.2">
      <c r="B15">
        <v>0</v>
      </c>
      <c r="C15">
        <v>0</v>
      </c>
      <c r="D15">
        <v>0</v>
      </c>
      <c r="E15">
        <v>3</v>
      </c>
      <c r="F15">
        <v>2</v>
      </c>
      <c r="G15">
        <v>1</v>
      </c>
      <c r="H15">
        <v>0</v>
      </c>
      <c r="I15">
        <v>1</v>
      </c>
      <c r="J15">
        <v>1</v>
      </c>
      <c r="K15">
        <v>0</v>
      </c>
      <c r="L15">
        <v>1</v>
      </c>
      <c r="M15">
        <v>0</v>
      </c>
      <c r="N15">
        <v>0</v>
      </c>
      <c r="O15">
        <v>2</v>
      </c>
      <c r="P15">
        <v>1</v>
      </c>
      <c r="Q15">
        <v>4</v>
      </c>
    </row>
    <row r="16" spans="2:17" x14ac:dyDescent="0.2">
      <c r="B16">
        <v>0</v>
      </c>
      <c r="C16">
        <v>1</v>
      </c>
      <c r="D16">
        <v>0</v>
      </c>
      <c r="E16">
        <v>3</v>
      </c>
      <c r="F16">
        <v>1</v>
      </c>
      <c r="G16">
        <v>2</v>
      </c>
      <c r="H16">
        <v>0</v>
      </c>
      <c r="I16">
        <v>1</v>
      </c>
      <c r="J16">
        <v>0</v>
      </c>
      <c r="K16">
        <v>1</v>
      </c>
      <c r="L16">
        <v>2</v>
      </c>
      <c r="M16">
        <v>0</v>
      </c>
      <c r="N16">
        <v>0</v>
      </c>
      <c r="O16">
        <v>2</v>
      </c>
      <c r="P16">
        <v>0</v>
      </c>
      <c r="Q16">
        <v>0</v>
      </c>
    </row>
    <row r="17" spans="2:17" x14ac:dyDescent="0.2">
      <c r="B17">
        <v>2</v>
      </c>
      <c r="C17">
        <v>0</v>
      </c>
      <c r="D17">
        <v>1</v>
      </c>
      <c r="E17">
        <v>1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4</v>
      </c>
      <c r="M17">
        <v>0</v>
      </c>
      <c r="N17">
        <v>0</v>
      </c>
      <c r="O17">
        <v>1</v>
      </c>
      <c r="P17">
        <v>1</v>
      </c>
      <c r="Q17">
        <v>0</v>
      </c>
    </row>
    <row r="18" spans="2:17" x14ac:dyDescent="0.2">
      <c r="B18">
        <v>1</v>
      </c>
      <c r="C18">
        <v>1</v>
      </c>
      <c r="D18">
        <v>1</v>
      </c>
      <c r="E18">
        <v>1</v>
      </c>
      <c r="F18">
        <v>0</v>
      </c>
      <c r="G18">
        <v>0</v>
      </c>
      <c r="H18">
        <v>0</v>
      </c>
      <c r="I18">
        <v>0</v>
      </c>
      <c r="J18">
        <v>1</v>
      </c>
      <c r="K18">
        <v>1</v>
      </c>
      <c r="L18">
        <v>2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">
      <c r="B19">
        <v>1</v>
      </c>
      <c r="C19">
        <v>1</v>
      </c>
      <c r="D19">
        <v>1</v>
      </c>
      <c r="E19">
        <v>0</v>
      </c>
      <c r="F19">
        <v>1</v>
      </c>
      <c r="G19">
        <v>0</v>
      </c>
      <c r="H19">
        <v>1</v>
      </c>
      <c r="I19">
        <v>0</v>
      </c>
      <c r="J19">
        <v>0</v>
      </c>
      <c r="K19">
        <v>0</v>
      </c>
      <c r="L19">
        <v>1</v>
      </c>
      <c r="M19">
        <v>0</v>
      </c>
      <c r="N19">
        <v>0</v>
      </c>
      <c r="O19">
        <v>1</v>
      </c>
      <c r="P19">
        <v>2</v>
      </c>
      <c r="Q19">
        <v>0</v>
      </c>
    </row>
    <row r="20" spans="2:17" x14ac:dyDescent="0.2">
      <c r="B20">
        <v>5</v>
      </c>
      <c r="C20">
        <v>1</v>
      </c>
      <c r="D20">
        <v>0</v>
      </c>
      <c r="E20">
        <v>2</v>
      </c>
      <c r="F20">
        <v>1</v>
      </c>
      <c r="G20">
        <v>1</v>
      </c>
      <c r="H20">
        <v>0</v>
      </c>
      <c r="I20">
        <v>1</v>
      </c>
      <c r="J20">
        <v>1</v>
      </c>
      <c r="K20">
        <v>0</v>
      </c>
      <c r="L20">
        <v>0</v>
      </c>
      <c r="M20">
        <v>1</v>
      </c>
      <c r="N20">
        <v>2</v>
      </c>
      <c r="O20">
        <v>1</v>
      </c>
      <c r="P20">
        <v>2</v>
      </c>
      <c r="Q20">
        <v>1</v>
      </c>
    </row>
    <row r="21" spans="2:17" x14ac:dyDescent="0.2">
      <c r="B21">
        <v>2</v>
      </c>
      <c r="C21">
        <v>1</v>
      </c>
      <c r="D21">
        <v>0</v>
      </c>
      <c r="E21">
        <v>1</v>
      </c>
      <c r="F21">
        <v>0</v>
      </c>
      <c r="G21">
        <v>1</v>
      </c>
      <c r="H21">
        <v>0</v>
      </c>
      <c r="I21">
        <v>0</v>
      </c>
      <c r="J21">
        <v>2</v>
      </c>
      <c r="K21">
        <v>2</v>
      </c>
      <c r="L21">
        <v>0</v>
      </c>
      <c r="M21">
        <v>0</v>
      </c>
      <c r="N21">
        <v>0</v>
      </c>
      <c r="O21">
        <v>2</v>
      </c>
      <c r="P21">
        <v>1</v>
      </c>
      <c r="Q21">
        <v>1</v>
      </c>
    </row>
    <row r="22" spans="2:17" x14ac:dyDescent="0.2">
      <c r="B22">
        <v>1</v>
      </c>
      <c r="C22">
        <v>4</v>
      </c>
      <c r="D22">
        <v>0</v>
      </c>
      <c r="E22">
        <v>0</v>
      </c>
      <c r="F22">
        <v>0</v>
      </c>
      <c r="G22">
        <v>1</v>
      </c>
      <c r="H22">
        <v>2</v>
      </c>
      <c r="I22">
        <v>2</v>
      </c>
      <c r="J22">
        <v>0</v>
      </c>
      <c r="K22">
        <v>3</v>
      </c>
      <c r="L22">
        <v>0</v>
      </c>
      <c r="M22">
        <v>1</v>
      </c>
      <c r="N22">
        <v>1</v>
      </c>
      <c r="O22">
        <v>0</v>
      </c>
      <c r="P22">
        <v>1</v>
      </c>
      <c r="Q22">
        <v>0</v>
      </c>
    </row>
    <row r="23" spans="2:17" x14ac:dyDescent="0.2">
      <c r="B23">
        <v>4</v>
      </c>
      <c r="C23">
        <v>0</v>
      </c>
      <c r="D23">
        <v>0</v>
      </c>
      <c r="F23">
        <v>1</v>
      </c>
      <c r="G23">
        <v>2</v>
      </c>
      <c r="H23">
        <v>0</v>
      </c>
      <c r="I23">
        <v>0</v>
      </c>
      <c r="J23">
        <v>1</v>
      </c>
      <c r="K23">
        <v>4</v>
      </c>
      <c r="L23">
        <v>2</v>
      </c>
      <c r="M23">
        <v>2</v>
      </c>
      <c r="N23">
        <v>0</v>
      </c>
      <c r="O23">
        <v>1</v>
      </c>
      <c r="P23">
        <v>1</v>
      </c>
      <c r="Q23">
        <v>0</v>
      </c>
    </row>
    <row r="24" spans="2:17" x14ac:dyDescent="0.2">
      <c r="B24">
        <v>0</v>
      </c>
      <c r="C24">
        <v>1</v>
      </c>
      <c r="D24">
        <v>1</v>
      </c>
      <c r="F24">
        <v>3</v>
      </c>
      <c r="G24">
        <v>1</v>
      </c>
      <c r="H24">
        <v>2</v>
      </c>
      <c r="I24">
        <v>2</v>
      </c>
      <c r="J24">
        <v>2</v>
      </c>
      <c r="K24">
        <v>3</v>
      </c>
      <c r="L24">
        <v>0</v>
      </c>
      <c r="M24">
        <v>1</v>
      </c>
      <c r="N24">
        <v>0</v>
      </c>
      <c r="O24">
        <v>1</v>
      </c>
      <c r="P24">
        <v>0</v>
      </c>
      <c r="Q24">
        <v>0</v>
      </c>
    </row>
    <row r="25" spans="2:17" x14ac:dyDescent="0.2">
      <c r="B25">
        <v>0</v>
      </c>
      <c r="C25">
        <v>1</v>
      </c>
      <c r="D25">
        <v>0</v>
      </c>
      <c r="F25">
        <v>0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3</v>
      </c>
      <c r="N25">
        <v>0</v>
      </c>
      <c r="O25">
        <v>2</v>
      </c>
      <c r="P25">
        <v>1</v>
      </c>
    </row>
    <row r="26" spans="2:17" x14ac:dyDescent="0.2">
      <c r="B26">
        <v>0</v>
      </c>
      <c r="C26">
        <v>1</v>
      </c>
      <c r="D26">
        <v>0</v>
      </c>
      <c r="F26">
        <v>3</v>
      </c>
      <c r="G26">
        <v>0</v>
      </c>
      <c r="H26">
        <v>1</v>
      </c>
      <c r="I26">
        <v>2</v>
      </c>
      <c r="J26">
        <v>1</v>
      </c>
      <c r="K26">
        <v>1</v>
      </c>
      <c r="M26">
        <v>2</v>
      </c>
      <c r="N26">
        <v>0</v>
      </c>
      <c r="O26">
        <v>0</v>
      </c>
      <c r="P26">
        <v>2</v>
      </c>
    </row>
    <row r="27" spans="2:17" x14ac:dyDescent="0.2">
      <c r="B27">
        <v>2</v>
      </c>
      <c r="C27">
        <v>1</v>
      </c>
      <c r="D27">
        <v>0</v>
      </c>
      <c r="F27">
        <v>2</v>
      </c>
      <c r="G27">
        <v>2</v>
      </c>
      <c r="H27">
        <v>0</v>
      </c>
      <c r="I27">
        <v>1</v>
      </c>
      <c r="J27">
        <v>1</v>
      </c>
      <c r="K27">
        <v>0</v>
      </c>
      <c r="M27">
        <v>1</v>
      </c>
      <c r="N27">
        <v>0</v>
      </c>
      <c r="O27">
        <v>0</v>
      </c>
      <c r="P27">
        <v>1</v>
      </c>
    </row>
    <row r="28" spans="2:17" x14ac:dyDescent="0.2">
      <c r="B28">
        <v>1</v>
      </c>
      <c r="C28">
        <v>4</v>
      </c>
      <c r="D28">
        <v>4</v>
      </c>
      <c r="F28">
        <v>1</v>
      </c>
      <c r="G28">
        <v>1</v>
      </c>
      <c r="H28">
        <v>0</v>
      </c>
      <c r="I28">
        <v>0</v>
      </c>
      <c r="J28">
        <v>1</v>
      </c>
      <c r="K28">
        <v>0</v>
      </c>
      <c r="N28">
        <v>0</v>
      </c>
      <c r="O28">
        <v>2</v>
      </c>
      <c r="P28">
        <v>1</v>
      </c>
    </row>
    <row r="29" spans="2:17" x14ac:dyDescent="0.2">
      <c r="B29">
        <v>2</v>
      </c>
      <c r="C29">
        <v>0</v>
      </c>
      <c r="D29">
        <v>2</v>
      </c>
      <c r="F29">
        <v>1</v>
      </c>
      <c r="G29">
        <v>2</v>
      </c>
      <c r="H29">
        <v>1</v>
      </c>
      <c r="I29">
        <v>2</v>
      </c>
      <c r="J29">
        <v>3</v>
      </c>
      <c r="K29">
        <v>0</v>
      </c>
      <c r="N29">
        <v>0</v>
      </c>
      <c r="O29">
        <v>2</v>
      </c>
      <c r="P29">
        <v>2</v>
      </c>
    </row>
    <row r="30" spans="2:17" x14ac:dyDescent="0.2">
      <c r="B30">
        <v>0</v>
      </c>
      <c r="C30">
        <v>0</v>
      </c>
      <c r="D30">
        <v>2</v>
      </c>
      <c r="F30">
        <v>1</v>
      </c>
      <c r="G30">
        <v>1</v>
      </c>
      <c r="H30">
        <v>2</v>
      </c>
      <c r="I30">
        <v>0</v>
      </c>
      <c r="J30">
        <v>0</v>
      </c>
      <c r="K30">
        <v>1</v>
      </c>
      <c r="N30">
        <v>1</v>
      </c>
      <c r="O30">
        <v>1</v>
      </c>
      <c r="P30">
        <v>2</v>
      </c>
    </row>
    <row r="31" spans="2:17" x14ac:dyDescent="0.2">
      <c r="B31">
        <v>1</v>
      </c>
      <c r="C31">
        <v>2</v>
      </c>
      <c r="D31">
        <v>2</v>
      </c>
      <c r="F31">
        <v>0</v>
      </c>
      <c r="G31">
        <v>1</v>
      </c>
      <c r="H31">
        <v>3</v>
      </c>
      <c r="I31">
        <v>0</v>
      </c>
      <c r="J31">
        <v>0</v>
      </c>
      <c r="K31">
        <v>1</v>
      </c>
      <c r="N31">
        <v>0</v>
      </c>
      <c r="O31">
        <v>4</v>
      </c>
      <c r="P31">
        <v>2</v>
      </c>
    </row>
    <row r="32" spans="2:17" x14ac:dyDescent="0.2">
      <c r="B32">
        <v>2</v>
      </c>
      <c r="C32">
        <v>3</v>
      </c>
      <c r="D32">
        <v>0</v>
      </c>
      <c r="F32">
        <v>0</v>
      </c>
      <c r="G32">
        <v>2</v>
      </c>
      <c r="H32">
        <v>0</v>
      </c>
      <c r="I32">
        <v>0</v>
      </c>
      <c r="J32">
        <v>1</v>
      </c>
      <c r="K32">
        <v>1</v>
      </c>
      <c r="N32">
        <v>1</v>
      </c>
      <c r="O32">
        <v>3</v>
      </c>
      <c r="P32">
        <v>2</v>
      </c>
    </row>
    <row r="33" spans="1:17" x14ac:dyDescent="0.2">
      <c r="B33">
        <v>1</v>
      </c>
      <c r="C33">
        <v>1</v>
      </c>
      <c r="D33">
        <v>1</v>
      </c>
      <c r="F33">
        <v>2</v>
      </c>
      <c r="G33">
        <v>0</v>
      </c>
      <c r="H33">
        <v>1</v>
      </c>
      <c r="I33">
        <v>1</v>
      </c>
      <c r="J33">
        <v>1</v>
      </c>
      <c r="K33">
        <v>0</v>
      </c>
      <c r="N33">
        <v>0</v>
      </c>
      <c r="O33">
        <v>4</v>
      </c>
      <c r="P33">
        <v>3</v>
      </c>
    </row>
    <row r="34" spans="1:17" x14ac:dyDescent="0.2">
      <c r="B34">
        <v>2</v>
      </c>
      <c r="C34">
        <v>1</v>
      </c>
      <c r="D34">
        <v>1</v>
      </c>
      <c r="F34">
        <v>3</v>
      </c>
      <c r="G34">
        <v>2</v>
      </c>
      <c r="H34">
        <v>0</v>
      </c>
      <c r="I34">
        <v>1</v>
      </c>
      <c r="J34">
        <v>4</v>
      </c>
      <c r="K34">
        <v>0</v>
      </c>
      <c r="N34">
        <v>1</v>
      </c>
      <c r="O34">
        <v>1</v>
      </c>
      <c r="P34">
        <v>0</v>
      </c>
    </row>
    <row r="35" spans="1:17" x14ac:dyDescent="0.2">
      <c r="C35">
        <v>0</v>
      </c>
      <c r="D35">
        <v>2</v>
      </c>
      <c r="F35">
        <v>1</v>
      </c>
      <c r="G35">
        <v>1</v>
      </c>
      <c r="I35">
        <v>0</v>
      </c>
      <c r="K35">
        <v>2</v>
      </c>
      <c r="N35">
        <v>0</v>
      </c>
      <c r="O35">
        <v>2</v>
      </c>
      <c r="P35">
        <v>1</v>
      </c>
    </row>
    <row r="36" spans="1:17" x14ac:dyDescent="0.2">
      <c r="F36">
        <v>4</v>
      </c>
      <c r="G36">
        <v>0</v>
      </c>
      <c r="I36">
        <v>0</v>
      </c>
      <c r="N36">
        <v>0</v>
      </c>
      <c r="O36">
        <v>2</v>
      </c>
      <c r="P36">
        <v>3</v>
      </c>
    </row>
    <row r="37" spans="1:17" x14ac:dyDescent="0.2">
      <c r="F37">
        <v>2</v>
      </c>
      <c r="G37">
        <v>0</v>
      </c>
      <c r="I37">
        <v>1</v>
      </c>
      <c r="N37">
        <v>0</v>
      </c>
      <c r="O37">
        <v>1</v>
      </c>
      <c r="P37">
        <v>0</v>
      </c>
    </row>
    <row r="38" spans="1:17" x14ac:dyDescent="0.2">
      <c r="F38">
        <v>1</v>
      </c>
      <c r="G38">
        <v>2</v>
      </c>
      <c r="I38">
        <v>2</v>
      </c>
      <c r="N38">
        <v>0</v>
      </c>
      <c r="O38">
        <v>2</v>
      </c>
      <c r="P38">
        <v>0</v>
      </c>
    </row>
    <row r="39" spans="1:17" x14ac:dyDescent="0.2">
      <c r="I39">
        <v>1</v>
      </c>
      <c r="N39">
        <v>1</v>
      </c>
      <c r="O39">
        <v>2</v>
      </c>
      <c r="P39">
        <v>0</v>
      </c>
    </row>
    <row r="40" spans="1:17" x14ac:dyDescent="0.2">
      <c r="A40" s="6"/>
      <c r="B40" s="6"/>
      <c r="C40" s="6"/>
      <c r="D40" s="6"/>
      <c r="E40" s="6"/>
      <c r="F40" s="6"/>
      <c r="G40" s="6"/>
      <c r="H40" s="6"/>
      <c r="I40" s="6">
        <v>4</v>
      </c>
      <c r="J40" s="6"/>
      <c r="K40" s="6"/>
      <c r="L40" s="6"/>
      <c r="M40" s="6"/>
      <c r="N40" s="6"/>
      <c r="O40" s="6"/>
      <c r="P40" s="6">
        <v>0</v>
      </c>
      <c r="Q40" s="6"/>
    </row>
    <row r="41" spans="1:17" x14ac:dyDescent="0.2">
      <c r="A41" t="s">
        <v>68</v>
      </c>
      <c r="B41">
        <f>SUM(B3:B34)</f>
        <v>35</v>
      </c>
      <c r="C41">
        <f t="shared" ref="C41:Q41" si="0">SUM(C3:C34)</f>
        <v>39</v>
      </c>
      <c r="D41">
        <f t="shared" si="0"/>
        <v>34</v>
      </c>
      <c r="E41">
        <f t="shared" si="0"/>
        <v>22</v>
      </c>
      <c r="F41">
        <f t="shared" si="0"/>
        <v>38</v>
      </c>
      <c r="G41">
        <f t="shared" si="0"/>
        <v>27</v>
      </c>
      <c r="H41">
        <f t="shared" si="0"/>
        <v>24</v>
      </c>
      <c r="I41">
        <f t="shared" si="0"/>
        <v>36</v>
      </c>
      <c r="J41">
        <f t="shared" si="0"/>
        <v>34</v>
      </c>
      <c r="K41">
        <f t="shared" si="0"/>
        <v>28</v>
      </c>
      <c r="L41">
        <f t="shared" si="0"/>
        <v>25</v>
      </c>
      <c r="M41">
        <f t="shared" si="0"/>
        <v>20</v>
      </c>
      <c r="N41">
        <f t="shared" si="0"/>
        <v>18</v>
      </c>
      <c r="O41">
        <f t="shared" si="0"/>
        <v>50</v>
      </c>
      <c r="P41">
        <f t="shared" si="0"/>
        <v>44</v>
      </c>
      <c r="Q41">
        <f t="shared" si="0"/>
        <v>17</v>
      </c>
    </row>
    <row r="42" spans="1:17" x14ac:dyDescent="0.2">
      <c r="A42" t="s">
        <v>69</v>
      </c>
      <c r="B42">
        <f>B41/32</f>
        <v>1.09375</v>
      </c>
      <c r="C42">
        <f>C41/33</f>
        <v>1.1818181818181819</v>
      </c>
      <c r="D42">
        <f>D41/33</f>
        <v>1.0303030303030303</v>
      </c>
      <c r="E42">
        <f>E41/20</f>
        <v>1.1000000000000001</v>
      </c>
      <c r="F42">
        <f>F41/37</f>
        <v>1.027027027027027</v>
      </c>
      <c r="G42">
        <f>G41/37</f>
        <v>0.72972972972972971</v>
      </c>
      <c r="H42">
        <f t="shared" ref="C42:Q42" si="1">H41/32</f>
        <v>0.75</v>
      </c>
      <c r="I42">
        <f>I41/38</f>
        <v>0.94736842105263153</v>
      </c>
      <c r="J42">
        <f t="shared" si="1"/>
        <v>1.0625</v>
      </c>
      <c r="K42">
        <f>K41/33</f>
        <v>0.84848484848484851</v>
      </c>
      <c r="L42">
        <f>L41/23</f>
        <v>1.0869565217391304</v>
      </c>
      <c r="M42">
        <f>M41/25</f>
        <v>0.8</v>
      </c>
      <c r="N42">
        <f>N41/37</f>
        <v>0.48648648648648651</v>
      </c>
      <c r="O42">
        <f>O41/37</f>
        <v>1.3513513513513513</v>
      </c>
      <c r="P42">
        <f>P41/38</f>
        <v>1.1578947368421053</v>
      </c>
      <c r="Q42">
        <f>Q41/22</f>
        <v>0.77272727272727271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SCEs</vt:lpstr>
      <vt:lpstr>HAP1</vt:lpstr>
      <vt:lpstr>ΔBLM</vt:lpstr>
      <vt:lpstr>WT</vt:lpstr>
      <vt:lpstr>S144A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Fernández Casañas</dc:creator>
  <cp:lastModifiedBy>María Fernández Casañas</cp:lastModifiedBy>
  <dcterms:created xsi:type="dcterms:W3CDTF">2024-03-25T13:04:59Z</dcterms:created>
  <dcterms:modified xsi:type="dcterms:W3CDTF">2024-04-17T13:33:45Z</dcterms:modified>
</cp:coreProperties>
</file>